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60" tabRatio="599" firstSheet="14" activeTab="21"/>
  </bookViews>
  <sheets>
    <sheet name="01.10.2014" sheetId="1" r:id="rId1"/>
    <sheet name="02.10.2014" sheetId="2" r:id="rId2"/>
    <sheet name="03.10.2014" sheetId="3" r:id="rId3"/>
    <sheet name="06.10.2014" sheetId="4" r:id="rId4"/>
    <sheet name="07.10.2014" sheetId="5" r:id="rId5"/>
    <sheet name="08.10.2014" sheetId="6" r:id="rId6"/>
    <sheet name="09.10.2014" sheetId="7" r:id="rId7"/>
    <sheet name="10.10.2014" sheetId="8" r:id="rId8"/>
    <sheet name="13.10.2014" sheetId="9" r:id="rId9"/>
    <sheet name="14.10.2014" sheetId="10" r:id="rId10"/>
    <sheet name="15.10.2014" sheetId="11" r:id="rId11"/>
    <sheet name="16.10.2014" sheetId="12" r:id="rId12"/>
    <sheet name="17.10.2014" sheetId="13" r:id="rId13"/>
    <sheet name="20.10.2014" sheetId="14" r:id="rId14"/>
    <sheet name="21.10.2014" sheetId="15" r:id="rId15"/>
    <sheet name="22.10.2014" sheetId="16" r:id="rId16"/>
    <sheet name="23.10.2014" sheetId="17" r:id="rId17"/>
    <sheet name="24.10.2014" sheetId="18" r:id="rId18"/>
    <sheet name="27.10.2014" sheetId="19" r:id="rId19"/>
    <sheet name="28.10.2014" sheetId="20" r:id="rId20"/>
    <sheet name="29.10.2014" sheetId="21" r:id="rId21"/>
    <sheet name="30.10.2014" sheetId="22" r:id="rId22"/>
    <sheet name="31.10.2014" sheetId="23" r:id="rId23"/>
  </sheets>
  <definedNames/>
  <calcPr fullCalcOnLoad="1"/>
</workbook>
</file>

<file path=xl/sharedStrings.xml><?xml version="1.0" encoding="utf-8"?>
<sst xmlns="http://schemas.openxmlformats.org/spreadsheetml/2006/main" count="674" uniqueCount="160">
  <si>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</si>
  <si>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</si>
  <si>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</si>
  <si>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</si>
  <si>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</si>
  <si>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</si>
  <si>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</si>
  <si>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</si>
  <si>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</si>
  <si>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</si>
  <si>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</si>
  <si>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</si>
  <si>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</si>
  <si>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</si>
  <si>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</si>
  <si>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</si>
  <si>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</si>
  <si>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</si>
  <si>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</si>
  <si>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</si>
  <si>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</si>
  <si>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</si>
  <si>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</si>
  <si>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 xml:space="preserve">                                Ec. Vlad Laurentiu</t>
  </si>
  <si>
    <t xml:space="preserve"> RK</t>
  </si>
  <si>
    <t>FOREST GARDEN</t>
  </si>
  <si>
    <t>MATERIALE</t>
  </si>
  <si>
    <t>DSP BUZAU</t>
  </si>
  <si>
    <t>PRESTARI SERVICII</t>
  </si>
  <si>
    <t xml:space="preserve"> </t>
  </si>
  <si>
    <t>CEC-SPITAL SAPOCA</t>
  </si>
  <si>
    <t>AUTORIZATII RK</t>
  </si>
  <si>
    <t>SPITAL SAPOCA</t>
  </si>
  <si>
    <t>CHELTUIELI MATERIALE</t>
  </si>
  <si>
    <t>SALARIARI</t>
  </si>
  <si>
    <t>SALARII AF LUNII SEPT. 2014</t>
  </si>
  <si>
    <t>BUGETUL DE STAT</t>
  </si>
  <si>
    <t>BASS</t>
  </si>
  <si>
    <t>CONTRIBUTII AF SALRUII SEPT 2014</t>
  </si>
  <si>
    <t>SALARII SEPT 2014</t>
  </si>
  <si>
    <t>TEHNOMED SERVICE</t>
  </si>
  <si>
    <t>ZUGRAVUL</t>
  </si>
  <si>
    <t>REPARATII CURENTE</t>
  </si>
  <si>
    <t>TRIDENT SERVICE</t>
  </si>
  <si>
    <t>MATERIALE SANITARE</t>
  </si>
  <si>
    <t>POENARU MARIN</t>
  </si>
  <si>
    <t>ALIMENTE</t>
  </si>
  <si>
    <t>SPITALUL JUDETEAN BUZAU</t>
  </si>
  <si>
    <t>FRIGOTEHNICA</t>
  </si>
  <si>
    <t>MIGA COM</t>
  </si>
  <si>
    <t>HARD SERVICE</t>
  </si>
  <si>
    <t>GINAR PORD PANIF</t>
  </si>
  <si>
    <t>PRACTIC PORD COM</t>
  </si>
  <si>
    <t>OBIECTE INVENTAR</t>
  </si>
  <si>
    <t>ELSSADO MARKET</t>
  </si>
  <si>
    <t>MENSANA IMPEX</t>
  </si>
  <si>
    <t>REACTIVI LABORATOR</t>
  </si>
  <si>
    <t>DERATY MAX</t>
  </si>
  <si>
    <t>MEDISAN</t>
  </si>
  <si>
    <t>CARACTER PRINT</t>
  </si>
  <si>
    <t>SANTOMED</t>
  </si>
  <si>
    <t>DEZINDECTANTI</t>
  </si>
  <si>
    <t>RMN CENTRU DE IMAGISTICA</t>
  </si>
  <si>
    <t>MEDICOM</t>
  </si>
  <si>
    <t>OMV PETROM</t>
  </si>
  <si>
    <t>CTL</t>
  </si>
  <si>
    <t>NEOTECH</t>
  </si>
  <si>
    <t>RAZIMED</t>
  </si>
  <si>
    <t>TOTAL JUNIOR</t>
  </si>
  <si>
    <t>SPEED CONSTRUCT</t>
  </si>
  <si>
    <t>ANCOS 97</t>
  </si>
  <si>
    <t>CO&amp;CO CONSUMER</t>
  </si>
  <si>
    <t>IBERIA COM</t>
  </si>
  <si>
    <t>BIO CHEM SOLUTIONS</t>
  </si>
  <si>
    <t>PLUS CONF MOB</t>
  </si>
  <si>
    <t>LABORATOARELE BIOCLINICA</t>
  </si>
  <si>
    <t>ASTORIA</t>
  </si>
  <si>
    <t>CENTRUL MEDICAL MEDINVEST</t>
  </si>
  <si>
    <t>SOFTEH PLUS</t>
  </si>
  <si>
    <t>SOFTEH PLUS ASISTENTA</t>
  </si>
  <si>
    <t>COMPANIA DE APA</t>
  </si>
  <si>
    <t>APA POTABILA</t>
  </si>
  <si>
    <t>COMUNA MARACINENI</t>
  </si>
  <si>
    <t>COMUNA UNGURIU</t>
  </si>
  <si>
    <t>CTCE PIATRA NEAMT</t>
  </si>
  <si>
    <t>COMFORTUNA 93</t>
  </si>
  <si>
    <t>GDF SUEZ</t>
  </si>
  <si>
    <t>GAZE NATURALE</t>
  </si>
  <si>
    <t>LA FANTANA</t>
  </si>
  <si>
    <t>LINDE GAS</t>
  </si>
  <si>
    <t>LUKOIL ROMANIA</t>
  </si>
  <si>
    <t>CARBURANTI</t>
  </si>
  <si>
    <t>ROMPREST SERVIOCE</t>
  </si>
  <si>
    <t>ROTA IMPEX</t>
  </si>
  <si>
    <t>SMART CASUAL</t>
  </si>
  <si>
    <t xml:space="preserve">COMPANIA DE APA </t>
  </si>
  <si>
    <t>STERIL ROMANIA</t>
  </si>
  <si>
    <t xml:space="preserve">TEHNOMED SERVICE </t>
  </si>
  <si>
    <t>PLASTIC PROD</t>
  </si>
  <si>
    <t>NOVA FIT 2000</t>
  </si>
  <si>
    <t>EPRUBETA FARM</t>
  </si>
  <si>
    <t>SOCORO SUPPLY</t>
  </si>
  <si>
    <t>BIO CHEM  SOLUTIONS</t>
  </si>
  <si>
    <t>ASCCENSIS GROUP</t>
  </si>
  <si>
    <t>A&amp;G MED TRADING</t>
  </si>
  <si>
    <t>MEDICAMENTE</t>
  </si>
  <si>
    <t>EUROPHARM HOLDING</t>
  </si>
  <si>
    <t>HEPITEDS GALATI</t>
  </si>
  <si>
    <t>PHARMA SA</t>
  </si>
  <si>
    <t>POLISANO SIBIU</t>
  </si>
  <si>
    <t>FELSIN FARM</t>
  </si>
  <si>
    <t>FARMACEUTICA REMEDIA</t>
  </si>
  <si>
    <t>FARMEXIM BUCURESTI</t>
  </si>
  <si>
    <t>MEDIPLUS EXIM</t>
  </si>
  <si>
    <t>INTERFARM IMPEX</t>
  </si>
  <si>
    <t>ADM FARM</t>
  </si>
  <si>
    <t>HEPITES FARM BUZAU</t>
  </si>
  <si>
    <t>PHARMAFARM</t>
  </si>
  <si>
    <t>BIOEEL</t>
  </si>
  <si>
    <t>INFOMED FLUIDS</t>
  </si>
  <si>
    <t>SERMEDIC</t>
  </si>
  <si>
    <t>ACTAVIS</t>
  </si>
  <si>
    <t>PREMIER ENERGY</t>
  </si>
  <si>
    <t>CHEQUE DEJEUNER</t>
  </si>
  <si>
    <t>TICHETE MASA</t>
  </si>
  <si>
    <t>FIRST IMPEX</t>
  </si>
  <si>
    <t xml:space="preserve">BASS </t>
  </si>
  <si>
    <t>CONTRIBUTII SALARII AF LUNII SEP. 21014</t>
  </si>
  <si>
    <t>A&amp;S INTERNATIONAL</t>
  </si>
  <si>
    <t>CIFA TOTAL CONSTRUCT</t>
  </si>
  <si>
    <t>ELECTRICA</t>
  </si>
  <si>
    <t>ENERGIE  ELECTRICA</t>
  </si>
  <si>
    <t>EXTRABUGETAR</t>
  </si>
  <si>
    <t>ALIMNETE</t>
  </si>
  <si>
    <t>FOREST AV</t>
  </si>
  <si>
    <t>MARIDOR</t>
  </si>
  <si>
    <t>MEDICAL CORP</t>
  </si>
  <si>
    <t>METALGAN COMPANY</t>
  </si>
  <si>
    <t>RER ECOLOGIC</t>
  </si>
  <si>
    <t>SPITALUL SF SAVA</t>
  </si>
  <si>
    <t>TELEKOM ROMANIA</t>
  </si>
  <si>
    <t>CABLU TV</t>
  </si>
  <si>
    <t>VOCE</t>
  </si>
  <si>
    <t>TV SAT</t>
  </si>
  <si>
    <t>RAZIMED IMPEX</t>
  </si>
  <si>
    <t>INFOSOFT</t>
  </si>
  <si>
    <t>ORANGE ROMANIA</t>
  </si>
  <si>
    <t>CEC-CHELTUIEELI MATERIALE</t>
  </si>
  <si>
    <t>ENERGIE ELECTRICA</t>
  </si>
  <si>
    <t>IBERIA</t>
  </si>
  <si>
    <t>APM</t>
  </si>
  <si>
    <t>TAXA AUTORIZATIE</t>
  </si>
  <si>
    <t>APELE ROMANE</t>
  </si>
  <si>
    <t>DANY CRIS</t>
  </si>
  <si>
    <t>PF ROMAN MARIUS VIOREL</t>
  </si>
  <si>
    <t>MEDICI REZIDENTI</t>
  </si>
  <si>
    <t>BURSE</t>
  </si>
  <si>
    <t>LINDE GAZ</t>
  </si>
  <si>
    <t>CURS PERFECTIONARE</t>
  </si>
  <si>
    <t>CEC-CHELTUIELI MATERIALE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</si>
</sst>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4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Fill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4" fontId="0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" fontId="7" fillId="0" borderId="4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22">
      <selection activeCell="C27" sqref="C27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7.421875" style="0" customWidth="1"/>
  </cols>
  <sheetData>
    <row r="4" spans="1:4" ht="15.75">
      <c r="A4" s="90" t="s">
        <v>14</v>
      </c>
      <c r="B4" s="90"/>
      <c r="C4" s="90"/>
      <c r="D4" s="90"/>
    </row>
    <row r="5" spans="1:4" ht="15.75">
      <c r="A5" s="90" t="s">
        <v>15</v>
      </c>
      <c r="B5" s="90"/>
      <c r="C5" s="90"/>
      <c r="D5" s="90"/>
    </row>
    <row r="11" spans="1:4" ht="12.75">
      <c r="A11" s="97" t="s">
        <v>0</v>
      </c>
      <c r="B11" s="97" t="s">
        <v>1</v>
      </c>
      <c r="C11" s="102" t="s">
        <v>2</v>
      </c>
      <c r="D11" s="102" t="s">
        <v>3</v>
      </c>
    </row>
    <row r="12" spans="1:4" ht="12.75">
      <c r="A12" s="98"/>
      <c r="B12" s="100"/>
      <c r="C12" s="103"/>
      <c r="D12" s="103"/>
    </row>
    <row r="13" spans="1:4" ht="12.75">
      <c r="A13" s="99"/>
      <c r="B13" s="101"/>
      <c r="C13" s="104"/>
      <c r="D13" s="104"/>
    </row>
    <row r="14" spans="1:4" ht="15.75" customHeight="1">
      <c r="A14" s="92" t="s">
        <v>4</v>
      </c>
      <c r="B14" s="94">
        <v>0</v>
      </c>
      <c r="C14" s="86"/>
      <c r="D14" s="86"/>
    </row>
    <row r="15" spans="1:4" ht="12.75">
      <c r="A15" s="93"/>
      <c r="B15" s="95"/>
      <c r="C15" s="87"/>
      <c r="D15" s="87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92" t="s">
        <v>5</v>
      </c>
      <c r="B23" s="94">
        <f>B25</f>
        <v>272</v>
      </c>
      <c r="C23" s="86"/>
      <c r="D23" s="86"/>
    </row>
    <row r="24" spans="1:4" ht="12.75">
      <c r="A24" s="93"/>
      <c r="B24" s="95"/>
      <c r="C24" s="87"/>
      <c r="D24" s="87"/>
    </row>
    <row r="25" spans="1:4" ht="12.75">
      <c r="A25" s="1"/>
      <c r="B25" s="8">
        <v>272</v>
      </c>
      <c r="C25" s="7" t="s">
        <v>25</v>
      </c>
      <c r="D25" s="1" t="s">
        <v>26</v>
      </c>
    </row>
    <row r="26" spans="1:4" ht="12.75">
      <c r="A26" s="1"/>
      <c r="B26" s="2">
        <v>225</v>
      </c>
      <c r="C26" s="1" t="s">
        <v>27</v>
      </c>
      <c r="D26" s="1" t="s">
        <v>28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88" t="s">
        <v>6</v>
      </c>
      <c r="B34" s="94">
        <v>0</v>
      </c>
      <c r="C34" s="86"/>
      <c r="D34" s="86"/>
    </row>
    <row r="35" spans="1:4" ht="15.75" customHeight="1">
      <c r="A35" s="96"/>
      <c r="B35" s="95"/>
      <c r="C35" s="87"/>
      <c r="D35" s="87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92" t="s">
        <v>7</v>
      </c>
      <c r="B42" s="94">
        <v>0</v>
      </c>
      <c r="C42" s="86"/>
      <c r="D42" s="86"/>
    </row>
    <row r="43" spans="1:4" ht="12.75">
      <c r="A43" s="93"/>
      <c r="B43" s="95"/>
      <c r="C43" s="87"/>
      <c r="D43" s="87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272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90" t="s">
        <v>10</v>
      </c>
      <c r="D51" s="90"/>
    </row>
    <row r="52" spans="1:4" ht="15.75">
      <c r="A52" s="4" t="s">
        <v>9</v>
      </c>
      <c r="B52" s="3"/>
      <c r="C52" s="91" t="s">
        <v>11</v>
      </c>
      <c r="D52" s="91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90" t="s">
        <v>12</v>
      </c>
      <c r="D56" s="90"/>
    </row>
    <row r="57" spans="2:4" ht="15.75">
      <c r="B57" s="3"/>
      <c r="C57" s="90" t="s">
        <v>13</v>
      </c>
      <c r="D57" s="90"/>
    </row>
  </sheetData>
  <mergeCells count="26"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34:A35"/>
    <mergeCell ref="B34:B35"/>
    <mergeCell ref="C34:C35"/>
    <mergeCell ref="D34:D35"/>
    <mergeCell ref="C51:D51"/>
    <mergeCell ref="C52:D52"/>
    <mergeCell ref="A42:A43"/>
    <mergeCell ref="B42:B43"/>
    <mergeCell ref="C42:C43"/>
    <mergeCell ref="D42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1">
      <selection activeCell="D17" sqref="D17:D18"/>
    </sheetView>
  </sheetViews>
  <sheetFormatPr defaultColWidth="9.140625" defaultRowHeight="12.75"/>
  <cols>
    <col min="1" max="1" width="34.57421875" style="0" customWidth="1"/>
    <col min="2" max="2" width="15.421875" style="0" customWidth="1"/>
    <col min="3" max="3" width="36.8515625" style="0" customWidth="1"/>
    <col min="4" max="4" width="45.140625" style="0" customWidth="1"/>
  </cols>
  <sheetData>
    <row r="6" spans="1:4" ht="15.75">
      <c r="A6" s="90" t="s">
        <v>14</v>
      </c>
      <c r="B6" s="90"/>
      <c r="C6" s="90"/>
      <c r="D6" s="90"/>
    </row>
    <row r="11" spans="1:4" ht="12.75">
      <c r="A11" s="102" t="s">
        <v>0</v>
      </c>
      <c r="B11" s="102" t="s">
        <v>1</v>
      </c>
      <c r="C11" s="102" t="s">
        <v>2</v>
      </c>
      <c r="D11" s="102" t="s">
        <v>3</v>
      </c>
    </row>
    <row r="12" spans="1:4" ht="12.75">
      <c r="A12" s="103"/>
      <c r="B12" s="105"/>
      <c r="C12" s="103"/>
      <c r="D12" s="103"/>
    </row>
    <row r="13" spans="1:4" ht="12.75">
      <c r="A13" s="104"/>
      <c r="B13" s="106"/>
      <c r="C13" s="104"/>
      <c r="D13" s="104"/>
    </row>
    <row r="14" spans="1:4" ht="12.75">
      <c r="A14" s="92" t="s">
        <v>4</v>
      </c>
      <c r="B14" s="94">
        <f>B16+B17+B18+B19</f>
        <v>863903</v>
      </c>
      <c r="C14" s="86"/>
      <c r="D14" s="86"/>
    </row>
    <row r="15" spans="1:4" ht="12.75">
      <c r="A15" s="93"/>
      <c r="B15" s="95"/>
      <c r="C15" s="87"/>
      <c r="D15" s="87"/>
    </row>
    <row r="16" spans="1:4" ht="12.75" customHeight="1">
      <c r="A16" s="1"/>
      <c r="B16" s="2">
        <v>818560</v>
      </c>
      <c r="C16" s="1" t="s">
        <v>34</v>
      </c>
      <c r="D16" s="1" t="s">
        <v>35</v>
      </c>
    </row>
    <row r="17" spans="1:4" ht="14.25">
      <c r="A17" s="1"/>
      <c r="B17" s="19">
        <v>10871</v>
      </c>
      <c r="C17" s="18" t="s">
        <v>36</v>
      </c>
      <c r="D17" s="1" t="s">
        <v>38</v>
      </c>
    </row>
    <row r="18" spans="1:4" ht="14.25">
      <c r="A18" s="1"/>
      <c r="B18" s="19">
        <v>34472</v>
      </c>
      <c r="C18" s="18" t="s">
        <v>37</v>
      </c>
      <c r="D18" s="1" t="s">
        <v>38</v>
      </c>
    </row>
    <row r="19" spans="1:4" ht="12.75">
      <c r="A19" s="1"/>
      <c r="B19" s="2"/>
      <c r="C19" s="1"/>
      <c r="D19" s="1"/>
    </row>
    <row r="20" spans="1:4" ht="12.75">
      <c r="A20" s="1"/>
      <c r="B20" s="2"/>
      <c r="C20" s="1" t="s">
        <v>29</v>
      </c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92" t="s">
        <v>5</v>
      </c>
      <c r="B23" s="94">
        <f>SUM(B25:B90)</f>
        <v>0</v>
      </c>
      <c r="C23" s="86"/>
      <c r="D23" s="86"/>
    </row>
    <row r="24" spans="1:4" ht="12.75">
      <c r="A24" s="93"/>
      <c r="B24" s="95"/>
      <c r="C24" s="87"/>
      <c r="D24" s="87"/>
    </row>
    <row r="25" spans="1:4" ht="15.75">
      <c r="A25" s="26"/>
      <c r="B25" s="17"/>
      <c r="C25" s="74"/>
      <c r="D25" s="66"/>
    </row>
    <row r="26" spans="1:4" ht="15.75">
      <c r="A26" s="26"/>
      <c r="B26" s="17"/>
      <c r="C26" s="74"/>
      <c r="D26" s="66"/>
    </row>
    <row r="27" spans="1:4" ht="15.75">
      <c r="A27" s="26"/>
      <c r="B27" s="17"/>
      <c r="C27" s="75"/>
      <c r="D27" s="75"/>
    </row>
    <row r="28" spans="1:4" ht="15.75">
      <c r="A28" s="26"/>
      <c r="B28" s="17"/>
      <c r="C28" s="75"/>
      <c r="D28" s="75"/>
    </row>
    <row r="29" spans="1:4" ht="15.75">
      <c r="A29" s="26"/>
      <c r="B29" s="17"/>
      <c r="C29" s="75"/>
      <c r="D29" s="75"/>
    </row>
    <row r="30" spans="1:4" ht="15.75">
      <c r="A30" s="26"/>
      <c r="B30" s="17"/>
      <c r="C30" s="75"/>
      <c r="D30" s="75"/>
    </row>
    <row r="31" spans="1:4" ht="15.75">
      <c r="A31" s="26"/>
      <c r="B31" s="17"/>
      <c r="C31" s="75"/>
      <c r="D31" s="75"/>
    </row>
    <row r="32" spans="1:4" ht="15.75">
      <c r="A32" s="26"/>
      <c r="B32" s="17"/>
      <c r="C32" s="75"/>
      <c r="D32" s="75"/>
    </row>
    <row r="33" spans="1:4" ht="15.75">
      <c r="A33" s="26"/>
      <c r="B33" s="17"/>
      <c r="C33" s="75"/>
      <c r="D33" s="75"/>
    </row>
    <row r="34" spans="1:4" ht="15.75">
      <c r="A34" s="26"/>
      <c r="B34" s="17"/>
      <c r="C34" s="75"/>
      <c r="D34" s="75"/>
    </row>
    <row r="35" spans="1:4" ht="15.75">
      <c r="A35" s="26"/>
      <c r="B35" s="17"/>
      <c r="C35" s="75"/>
      <c r="D35" s="75"/>
    </row>
    <row r="36" spans="1:4" ht="15.75">
      <c r="A36" s="26"/>
      <c r="B36" s="17"/>
      <c r="C36" s="75"/>
      <c r="D36" s="75"/>
    </row>
    <row r="37" spans="1:4" ht="15.75">
      <c r="A37" s="26"/>
      <c r="B37" s="17"/>
      <c r="C37" s="75"/>
      <c r="D37" s="75"/>
    </row>
    <row r="38" spans="1:4" ht="15.75">
      <c r="A38" s="26"/>
      <c r="B38" s="17"/>
      <c r="C38" s="75"/>
      <c r="D38" s="75"/>
    </row>
    <row r="39" spans="1:4" ht="15.75">
      <c r="A39" s="26"/>
      <c r="B39" s="17"/>
      <c r="C39" s="75"/>
      <c r="D39" s="75"/>
    </row>
    <row r="40" spans="1:4" ht="15.75">
      <c r="A40" s="26"/>
      <c r="B40" s="17"/>
      <c r="C40" s="75"/>
      <c r="D40" s="75"/>
    </row>
    <row r="41" spans="1:4" ht="15.75">
      <c r="A41" s="26"/>
      <c r="B41" s="17"/>
      <c r="C41" s="75"/>
      <c r="D41" s="75"/>
    </row>
    <row r="42" spans="1:4" ht="15.75">
      <c r="A42" s="26"/>
      <c r="B42" s="17"/>
      <c r="C42" s="75"/>
      <c r="D42" s="75"/>
    </row>
    <row r="43" spans="1:4" ht="15.75">
      <c r="A43" s="26"/>
      <c r="B43" s="17"/>
      <c r="C43" s="75"/>
      <c r="D43" s="75"/>
    </row>
    <row r="44" spans="1:4" ht="15.75">
      <c r="A44" s="26"/>
      <c r="B44" s="17"/>
      <c r="C44" s="75"/>
      <c r="D44" s="75"/>
    </row>
    <row r="45" spans="1:4" ht="15.75">
      <c r="A45" s="26"/>
      <c r="B45" s="17"/>
      <c r="C45" s="75"/>
      <c r="D45" s="75"/>
    </row>
    <row r="46" spans="1:4" ht="15.75">
      <c r="A46" s="26"/>
      <c r="B46" s="17"/>
      <c r="C46" s="75"/>
      <c r="D46" s="75"/>
    </row>
    <row r="47" spans="1:4" ht="15.75">
      <c r="A47" s="26"/>
      <c r="B47" s="17"/>
      <c r="C47" s="75"/>
      <c r="D47" s="75"/>
    </row>
    <row r="48" spans="1:4" ht="15.75">
      <c r="A48" s="26"/>
      <c r="B48" s="17"/>
      <c r="C48" s="75"/>
      <c r="D48" s="75"/>
    </row>
    <row r="49" spans="1:4" ht="15.75">
      <c r="A49" s="26"/>
      <c r="B49" s="17"/>
      <c r="C49" s="75"/>
      <c r="D49" s="75"/>
    </row>
    <row r="50" spans="1:4" ht="15.75">
      <c r="A50" s="26"/>
      <c r="B50" s="17"/>
      <c r="C50" s="75"/>
      <c r="D50" s="75"/>
    </row>
    <row r="51" spans="1:4" ht="15.75">
      <c r="A51" s="26"/>
      <c r="B51" s="17"/>
      <c r="C51" s="75"/>
      <c r="D51" s="75"/>
    </row>
    <row r="52" spans="1:4" ht="15.75">
      <c r="A52" s="26"/>
      <c r="B52" s="17"/>
      <c r="C52" s="75"/>
      <c r="D52" s="75"/>
    </row>
    <row r="53" spans="1:4" ht="15.75">
      <c r="A53" s="26"/>
      <c r="B53" s="17"/>
      <c r="C53" s="75"/>
      <c r="D53" s="75"/>
    </row>
    <row r="54" spans="1:4" ht="15.75">
      <c r="A54" s="26"/>
      <c r="B54" s="17"/>
      <c r="C54" s="75"/>
      <c r="D54" s="75"/>
    </row>
    <row r="55" spans="1:4" ht="15.75">
      <c r="A55" s="26"/>
      <c r="B55" s="17"/>
      <c r="C55" s="75"/>
      <c r="D55" s="75"/>
    </row>
    <row r="56" spans="1:4" ht="15.75">
      <c r="A56" s="26"/>
      <c r="B56" s="17"/>
      <c r="C56" s="75"/>
      <c r="D56" s="75"/>
    </row>
    <row r="57" spans="1:4" ht="15.75">
      <c r="A57" s="26"/>
      <c r="B57" s="17"/>
      <c r="C57" s="75"/>
      <c r="D57" s="75"/>
    </row>
    <row r="58" spans="1:4" ht="15.75">
      <c r="A58" s="26"/>
      <c r="B58" s="17"/>
      <c r="C58" s="75"/>
      <c r="D58" s="75"/>
    </row>
    <row r="59" spans="1:4" ht="15.75">
      <c r="A59" s="26"/>
      <c r="B59" s="17"/>
      <c r="C59" s="75"/>
      <c r="D59" s="75"/>
    </row>
    <row r="60" spans="1:4" ht="15.75">
      <c r="A60" s="26"/>
      <c r="B60" s="17"/>
      <c r="C60" s="75"/>
      <c r="D60" s="75"/>
    </row>
    <row r="61" spans="1:4" ht="15.75">
      <c r="A61" s="26"/>
      <c r="B61" s="17"/>
      <c r="C61" s="75"/>
      <c r="D61" s="75"/>
    </row>
    <row r="62" spans="1:4" ht="15.75">
      <c r="A62" s="26"/>
      <c r="B62" s="17"/>
      <c r="C62" s="75"/>
      <c r="D62" s="75"/>
    </row>
    <row r="63" spans="1:4" ht="15.75">
      <c r="A63" s="26"/>
      <c r="B63" s="17"/>
      <c r="C63" s="75"/>
      <c r="D63" s="75"/>
    </row>
    <row r="64" spans="1:4" ht="15.75">
      <c r="A64" s="26"/>
      <c r="B64" s="17"/>
      <c r="C64" s="75"/>
      <c r="D64" s="75"/>
    </row>
    <row r="65" spans="1:4" ht="15.75">
      <c r="A65" s="26"/>
      <c r="B65" s="17"/>
      <c r="C65" s="72"/>
      <c r="D65" s="72"/>
    </row>
    <row r="66" spans="1:4" ht="15.75">
      <c r="A66" s="26"/>
      <c r="B66" s="17"/>
      <c r="C66" s="72"/>
      <c r="D66" s="72"/>
    </row>
    <row r="67" spans="1:4" ht="15.75">
      <c r="A67" s="26"/>
      <c r="B67" s="17"/>
      <c r="C67" s="72"/>
      <c r="D67" s="72"/>
    </row>
    <row r="68" spans="1:4" ht="15.75">
      <c r="A68" s="26"/>
      <c r="B68" s="17"/>
      <c r="C68" s="72"/>
      <c r="D68" s="72"/>
    </row>
    <row r="69" spans="1:4" ht="15.75">
      <c r="A69" s="26"/>
      <c r="B69" s="17"/>
      <c r="C69" s="72"/>
      <c r="D69" s="72"/>
    </row>
    <row r="70" spans="1:4" ht="15.75">
      <c r="A70" s="26"/>
      <c r="B70" s="17"/>
      <c r="C70" s="72"/>
      <c r="D70" s="72"/>
    </row>
    <row r="71" spans="1:4" ht="15.75">
      <c r="A71" s="26"/>
      <c r="B71" s="17"/>
      <c r="C71" s="72"/>
      <c r="D71" s="72"/>
    </row>
    <row r="72" spans="1:4" ht="15.75">
      <c r="A72" s="26"/>
      <c r="B72" s="17"/>
      <c r="C72" s="72"/>
      <c r="D72" s="72"/>
    </row>
    <row r="73" spans="1:4" ht="15.75">
      <c r="A73" s="26"/>
      <c r="B73" s="17"/>
      <c r="C73" s="72"/>
      <c r="D73" s="72"/>
    </row>
    <row r="74" spans="1:4" ht="15.75">
      <c r="A74" s="26"/>
      <c r="B74" s="17"/>
      <c r="C74" s="72"/>
      <c r="D74" s="72"/>
    </row>
    <row r="75" spans="1:4" ht="15.75">
      <c r="A75" s="26"/>
      <c r="B75" s="17"/>
      <c r="C75" s="72"/>
      <c r="D75" s="72"/>
    </row>
    <row r="76" spans="1:4" ht="15.75">
      <c r="A76" s="26"/>
      <c r="B76" s="17"/>
      <c r="C76" s="72"/>
      <c r="D76" s="72"/>
    </row>
    <row r="77" spans="1:4" ht="15.75">
      <c r="A77" s="26"/>
      <c r="B77" s="17"/>
      <c r="C77" s="72"/>
      <c r="D77" s="72"/>
    </row>
    <row r="78" spans="1:4" ht="15.75">
      <c r="A78" s="26"/>
      <c r="B78" s="17"/>
      <c r="C78" s="72"/>
      <c r="D78" s="72"/>
    </row>
    <row r="79" spans="1:4" ht="15.75">
      <c r="A79" s="26"/>
      <c r="B79" s="17"/>
      <c r="C79" s="72"/>
      <c r="D79" s="72"/>
    </row>
    <row r="80" spans="1:4" ht="15.75">
      <c r="A80" s="26"/>
      <c r="B80" s="17"/>
      <c r="C80" s="72"/>
      <c r="D80" s="72"/>
    </row>
    <row r="81" spans="1:4" ht="15.75">
      <c r="A81" s="26"/>
      <c r="B81" s="17"/>
      <c r="C81" s="72"/>
      <c r="D81" s="72"/>
    </row>
    <row r="82" spans="1:4" ht="15.75">
      <c r="A82" s="26"/>
      <c r="B82" s="17"/>
      <c r="C82" s="72"/>
      <c r="D82" s="72"/>
    </row>
    <row r="83" spans="1:4" ht="15.75">
      <c r="A83" s="26"/>
      <c r="B83" s="17"/>
      <c r="C83" s="72"/>
      <c r="D83" s="72"/>
    </row>
    <row r="84" spans="1:4" ht="15.75">
      <c r="A84" s="26"/>
      <c r="B84" s="17"/>
      <c r="C84" s="72"/>
      <c r="D84" s="72"/>
    </row>
    <row r="85" spans="1:4" ht="15.75">
      <c r="A85" s="26"/>
      <c r="B85" s="17"/>
      <c r="C85" s="72"/>
      <c r="D85" s="72"/>
    </row>
    <row r="86" spans="1:4" ht="15.75">
      <c r="A86" s="26"/>
      <c r="B86" s="17"/>
      <c r="C86" s="72"/>
      <c r="D86" s="72"/>
    </row>
    <row r="87" spans="1:4" ht="15.75">
      <c r="A87" s="26"/>
      <c r="B87" s="17"/>
      <c r="C87" s="72"/>
      <c r="D87" s="72"/>
    </row>
    <row r="88" spans="1:4" ht="15.75">
      <c r="A88" s="26"/>
      <c r="B88" s="17"/>
      <c r="C88" s="72"/>
      <c r="D88" s="72"/>
    </row>
    <row r="89" spans="1:4" ht="15.75">
      <c r="A89" s="26"/>
      <c r="B89" s="17"/>
      <c r="C89" s="72"/>
      <c r="D89" s="72"/>
    </row>
    <row r="90" spans="1:4" ht="15.75">
      <c r="A90" s="26"/>
      <c r="B90" s="17"/>
      <c r="C90" s="56"/>
      <c r="D90" s="56"/>
    </row>
    <row r="91" spans="1:4" ht="15.75">
      <c r="A91" s="26"/>
      <c r="B91" s="17"/>
      <c r="C91" s="56"/>
      <c r="D91" s="56"/>
    </row>
    <row r="92" spans="1:4" ht="14.25">
      <c r="A92" s="1"/>
      <c r="B92" s="63"/>
      <c r="C92" s="57"/>
      <c r="D92" s="57"/>
    </row>
    <row r="93" spans="1:4" ht="14.25">
      <c r="A93" s="1"/>
      <c r="B93" s="63"/>
      <c r="C93" s="1"/>
      <c r="D93" s="1"/>
    </row>
    <row r="94" spans="1:4" ht="12.75">
      <c r="A94" s="88" t="s">
        <v>6</v>
      </c>
      <c r="B94" s="125">
        <v>0</v>
      </c>
      <c r="C94" s="86"/>
      <c r="D94" s="86"/>
    </row>
    <row r="95" spans="1:4" ht="18" customHeight="1">
      <c r="A95" s="96"/>
      <c r="B95" s="126"/>
      <c r="C95" s="87"/>
      <c r="D95" s="87"/>
    </row>
    <row r="96" spans="1:4" ht="14.25">
      <c r="A96" s="1"/>
      <c r="B96" s="63"/>
      <c r="C96" s="1"/>
      <c r="D96" s="1"/>
    </row>
    <row r="97" spans="1:4" ht="14.25">
      <c r="A97" s="1"/>
      <c r="B97" s="63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92" t="s">
        <v>7</v>
      </c>
      <c r="B102" s="94">
        <f>B104+B105</f>
        <v>0</v>
      </c>
      <c r="C102" s="86"/>
      <c r="D102" s="86"/>
    </row>
    <row r="103" spans="1:4" ht="12.75">
      <c r="A103" s="93"/>
      <c r="B103" s="95"/>
      <c r="C103" s="87"/>
      <c r="D103" s="87"/>
    </row>
    <row r="104" spans="1:4" ht="12.75">
      <c r="A104" s="1"/>
      <c r="B104" s="17"/>
      <c r="C104" s="74"/>
      <c r="D104" s="66"/>
    </row>
    <row r="105" spans="1:4" ht="12.75">
      <c r="A105" s="1"/>
      <c r="B105" s="17"/>
      <c r="C105" s="74"/>
      <c r="D105" s="66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B14+B23+B102</f>
        <v>863903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90" t="s">
        <v>10</v>
      </c>
      <c r="D111" s="90"/>
    </row>
    <row r="112" spans="1:4" ht="15.75">
      <c r="A112" s="4" t="s">
        <v>9</v>
      </c>
      <c r="B112" s="3"/>
      <c r="C112" s="91" t="s">
        <v>11</v>
      </c>
      <c r="D112" s="91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90" t="s">
        <v>12</v>
      </c>
      <c r="D116" s="90"/>
    </row>
    <row r="117" spans="2:4" ht="15.75">
      <c r="B117" s="3"/>
      <c r="C117" s="90" t="s">
        <v>13</v>
      </c>
      <c r="D117" s="90"/>
    </row>
  </sheetData>
  <mergeCells count="25">
    <mergeCell ref="A6:D6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94:A95"/>
    <mergeCell ref="B94:B95"/>
    <mergeCell ref="C94:C95"/>
    <mergeCell ref="D94:D95"/>
    <mergeCell ref="A102:A103"/>
    <mergeCell ref="B102:B103"/>
    <mergeCell ref="C102:C103"/>
    <mergeCell ref="D102:D103"/>
    <mergeCell ref="C111:D111"/>
    <mergeCell ref="C112:D112"/>
    <mergeCell ref="C116:D116"/>
    <mergeCell ref="C117:D1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126"/>
  <sheetViews>
    <sheetView workbookViewId="0" topLeftCell="A2">
      <selection activeCell="G22" sqref="G22"/>
    </sheetView>
  </sheetViews>
  <sheetFormatPr defaultColWidth="9.140625" defaultRowHeight="12.75"/>
  <cols>
    <col min="1" max="1" width="34.28125" style="0" customWidth="1"/>
    <col min="2" max="2" width="13.00390625" style="82" customWidth="1"/>
    <col min="3" max="3" width="32.57421875" style="0" customWidth="1"/>
    <col min="4" max="4" width="41.42187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2" t="s">
        <v>0</v>
      </c>
      <c r="B12" s="127" t="s">
        <v>1</v>
      </c>
      <c r="C12" s="102" t="s">
        <v>2</v>
      </c>
      <c r="D12" s="102" t="s">
        <v>3</v>
      </c>
    </row>
    <row r="13" spans="1:4" ht="12.75">
      <c r="A13" s="103"/>
      <c r="B13" s="128"/>
      <c r="C13" s="103"/>
      <c r="D13" s="103"/>
    </row>
    <row r="14" spans="1:4" ht="12.75">
      <c r="A14" s="104"/>
      <c r="B14" s="129"/>
      <c r="C14" s="104"/>
      <c r="D14" s="104"/>
    </row>
    <row r="15" spans="1:4" ht="12.75">
      <c r="A15" s="92" t="s">
        <v>4</v>
      </c>
      <c r="B15" s="130">
        <f>B17+B18</f>
        <v>358082</v>
      </c>
      <c r="C15" s="86"/>
      <c r="D15" s="86"/>
    </row>
    <row r="16" spans="1:4" ht="12.75">
      <c r="A16" s="93"/>
      <c r="B16" s="131"/>
      <c r="C16" s="87"/>
      <c r="D16" s="87"/>
    </row>
    <row r="17" spans="1:4" ht="12.75">
      <c r="A17" s="1"/>
      <c r="B17" s="76">
        <v>358082</v>
      </c>
      <c r="C17" s="56" t="s">
        <v>32</v>
      </c>
      <c r="D17" s="50" t="s">
        <v>39</v>
      </c>
    </row>
    <row r="18" spans="1:4" ht="12.75">
      <c r="A18" s="1"/>
      <c r="B18" s="76"/>
      <c r="C18" s="56"/>
      <c r="D18" s="1"/>
    </row>
    <row r="19" spans="1:4" ht="12.75">
      <c r="A19" s="1"/>
      <c r="B19" s="76"/>
      <c r="C19" s="56"/>
      <c r="D19" s="1"/>
    </row>
    <row r="20" spans="1:4" ht="12.75">
      <c r="A20" s="1"/>
      <c r="B20" s="77"/>
      <c r="C20" s="1"/>
      <c r="D20" s="1"/>
    </row>
    <row r="21" spans="1:4" ht="12.75">
      <c r="A21" s="92" t="s">
        <v>5</v>
      </c>
      <c r="B21" s="130">
        <f>SUM(B23:B101)</f>
        <v>521545.66</v>
      </c>
      <c r="C21" s="86"/>
      <c r="D21" s="86"/>
    </row>
    <row r="22" spans="1:4" ht="12.75">
      <c r="A22" s="93"/>
      <c r="B22" s="131"/>
      <c r="C22" s="87"/>
      <c r="D22" s="87"/>
    </row>
    <row r="23" spans="1:4" ht="15.75">
      <c r="A23" s="26"/>
      <c r="B23" s="24">
        <v>581.56</v>
      </c>
      <c r="C23" s="22" t="s">
        <v>40</v>
      </c>
      <c r="D23" s="74" t="s">
        <v>28</v>
      </c>
    </row>
    <row r="24" spans="1:4" ht="12.75">
      <c r="A24" s="22"/>
      <c r="B24" s="24">
        <v>5384.83</v>
      </c>
      <c r="C24" s="22" t="s">
        <v>41</v>
      </c>
      <c r="D24" s="66" t="s">
        <v>42</v>
      </c>
    </row>
    <row r="25" spans="1:4" ht="15.75">
      <c r="A25" s="26"/>
      <c r="B25" s="24">
        <v>1140.8</v>
      </c>
      <c r="C25" s="22" t="s">
        <v>43</v>
      </c>
      <c r="D25" s="66" t="s">
        <v>28</v>
      </c>
    </row>
    <row r="26" spans="1:4" ht="15.75">
      <c r="A26" s="26"/>
      <c r="B26" s="24">
        <v>345.44</v>
      </c>
      <c r="C26" s="22" t="s">
        <v>43</v>
      </c>
      <c r="D26" s="66" t="s">
        <v>44</v>
      </c>
    </row>
    <row r="27" spans="1:4" ht="15.75">
      <c r="A27" s="26"/>
      <c r="B27" s="24">
        <v>11101.93</v>
      </c>
      <c r="C27" s="22" t="s">
        <v>45</v>
      </c>
      <c r="D27" s="74" t="s">
        <v>46</v>
      </c>
    </row>
    <row r="28" spans="1:4" ht="15.75">
      <c r="A28" s="26"/>
      <c r="B28" s="24">
        <v>116.34</v>
      </c>
      <c r="C28" s="22" t="s">
        <v>47</v>
      </c>
      <c r="D28" s="74" t="s">
        <v>28</v>
      </c>
    </row>
    <row r="29" spans="1:4" ht="15.75">
      <c r="A29" s="26"/>
      <c r="B29" s="24">
        <v>1085</v>
      </c>
      <c r="C29" s="22" t="s">
        <v>48</v>
      </c>
      <c r="D29" s="66" t="s">
        <v>28</v>
      </c>
    </row>
    <row r="30" spans="1:4" ht="15.75">
      <c r="A30" s="26"/>
      <c r="B30" s="24">
        <v>8785.06</v>
      </c>
      <c r="C30" s="22" t="s">
        <v>49</v>
      </c>
      <c r="D30" s="22" t="s">
        <v>28</v>
      </c>
    </row>
    <row r="31" spans="1:4" ht="15.75">
      <c r="A31" s="26"/>
      <c r="B31" s="24">
        <v>1860</v>
      </c>
      <c r="C31" s="22" t="s">
        <v>50</v>
      </c>
      <c r="D31" s="66" t="s">
        <v>28</v>
      </c>
    </row>
    <row r="32" spans="1:4" ht="15.75">
      <c r="A32" s="26"/>
      <c r="B32" s="83">
        <v>31783.09</v>
      </c>
      <c r="C32" s="74" t="s">
        <v>51</v>
      </c>
      <c r="D32" s="66" t="s">
        <v>46</v>
      </c>
    </row>
    <row r="33" spans="1:4" ht="15.75">
      <c r="A33" s="26"/>
      <c r="B33" s="83">
        <v>17856</v>
      </c>
      <c r="C33" s="74" t="s">
        <v>52</v>
      </c>
      <c r="D33" s="66" t="s">
        <v>53</v>
      </c>
    </row>
    <row r="34" spans="1:4" ht="15.75">
      <c r="A34" s="26"/>
      <c r="B34" s="83">
        <v>17824.45</v>
      </c>
      <c r="C34" s="74" t="s">
        <v>54</v>
      </c>
      <c r="D34" s="66" t="s">
        <v>26</v>
      </c>
    </row>
    <row r="35" spans="1:4" ht="15.75">
      <c r="A35" s="26"/>
      <c r="B35" s="83">
        <v>1239.3</v>
      </c>
      <c r="C35" s="74" t="s">
        <v>54</v>
      </c>
      <c r="D35" s="66" t="s">
        <v>26</v>
      </c>
    </row>
    <row r="36" spans="1:4" ht="15.75">
      <c r="A36" s="26"/>
      <c r="B36" s="83">
        <v>2008.8</v>
      </c>
      <c r="C36" s="74" t="s">
        <v>55</v>
      </c>
      <c r="D36" s="66" t="s">
        <v>56</v>
      </c>
    </row>
    <row r="37" spans="1:4" ht="15.75">
      <c r="A37" s="26"/>
      <c r="B37" s="83">
        <v>8495.88</v>
      </c>
      <c r="C37" s="75" t="s">
        <v>57</v>
      </c>
      <c r="D37" s="75" t="s">
        <v>28</v>
      </c>
    </row>
    <row r="38" spans="1:4" ht="15.75">
      <c r="A38" s="26"/>
      <c r="B38" s="83">
        <v>16070.4</v>
      </c>
      <c r="C38" s="75" t="s">
        <v>58</v>
      </c>
      <c r="D38" s="75" t="s">
        <v>26</v>
      </c>
    </row>
    <row r="39" spans="1:4" ht="15.75">
      <c r="A39" s="26"/>
      <c r="B39" s="83">
        <v>2108</v>
      </c>
      <c r="C39" s="75" t="s">
        <v>58</v>
      </c>
      <c r="D39" s="75" t="s">
        <v>26</v>
      </c>
    </row>
    <row r="40" spans="1:4" ht="15.75">
      <c r="A40" s="26"/>
      <c r="B40" s="83">
        <v>5034.4</v>
      </c>
      <c r="C40" s="75" t="s">
        <v>58</v>
      </c>
      <c r="D40" s="75" t="s">
        <v>26</v>
      </c>
    </row>
    <row r="41" spans="1:4" ht="15.75">
      <c r="A41" s="26"/>
      <c r="B41" s="83">
        <v>28</v>
      </c>
      <c r="C41" s="75" t="s">
        <v>59</v>
      </c>
      <c r="D41" s="75" t="s">
        <v>26</v>
      </c>
    </row>
    <row r="42" spans="1:4" ht="15.75">
      <c r="A42" s="26"/>
      <c r="B42" s="83">
        <v>764.05</v>
      </c>
      <c r="C42" s="75" t="s">
        <v>59</v>
      </c>
      <c r="D42" s="75" t="s">
        <v>26</v>
      </c>
    </row>
    <row r="43" spans="1:4" ht="15.75">
      <c r="A43" s="26"/>
      <c r="B43" s="83">
        <v>132.22</v>
      </c>
      <c r="C43" s="75" t="s">
        <v>59</v>
      </c>
      <c r="D43" s="75" t="s">
        <v>26</v>
      </c>
    </row>
    <row r="44" spans="1:4" ht="15.75">
      <c r="A44" s="26"/>
      <c r="B44" s="83">
        <v>5447.32</v>
      </c>
      <c r="C44" s="75" t="s">
        <v>45</v>
      </c>
      <c r="D44" s="75" t="s">
        <v>26</v>
      </c>
    </row>
    <row r="45" spans="1:4" ht="15.75">
      <c r="A45" s="26"/>
      <c r="B45" s="83">
        <v>13258</v>
      </c>
      <c r="C45" s="75" t="s">
        <v>60</v>
      </c>
      <c r="D45" s="75" t="s">
        <v>61</v>
      </c>
    </row>
    <row r="46" spans="1:4" ht="15.75">
      <c r="A46" s="26"/>
      <c r="B46" s="83">
        <v>625.3</v>
      </c>
      <c r="C46" s="75" t="s">
        <v>62</v>
      </c>
      <c r="D46" s="75" t="s">
        <v>28</v>
      </c>
    </row>
    <row r="47" spans="1:4" ht="15.75">
      <c r="A47" s="26"/>
      <c r="B47" s="83">
        <v>969.6</v>
      </c>
      <c r="C47" s="75" t="s">
        <v>63</v>
      </c>
      <c r="D47" s="75" t="s">
        <v>28</v>
      </c>
    </row>
    <row r="48" spans="1:4" ht="15.75">
      <c r="A48" s="26"/>
      <c r="B48" s="83">
        <v>52182.99</v>
      </c>
      <c r="C48" s="75" t="s">
        <v>64</v>
      </c>
      <c r="D48" s="75" t="s">
        <v>65</v>
      </c>
    </row>
    <row r="49" spans="1:4" ht="15.75">
      <c r="A49" s="26"/>
      <c r="B49" s="83">
        <v>1800</v>
      </c>
      <c r="C49" s="75" t="s">
        <v>66</v>
      </c>
      <c r="D49" s="75" t="s">
        <v>28</v>
      </c>
    </row>
    <row r="50" spans="1:4" ht="15.75">
      <c r="A50" s="26"/>
      <c r="B50" s="83">
        <v>43346.92</v>
      </c>
      <c r="C50" s="75" t="s">
        <v>67</v>
      </c>
      <c r="D50" s="75" t="s">
        <v>56</v>
      </c>
    </row>
    <row r="51" spans="1:4" ht="15.75">
      <c r="A51" s="26"/>
      <c r="B51" s="83">
        <v>13292.8</v>
      </c>
      <c r="C51" s="75" t="s">
        <v>67</v>
      </c>
      <c r="D51" s="75" t="s">
        <v>26</v>
      </c>
    </row>
    <row r="52" spans="1:4" ht="15.75">
      <c r="A52" s="26"/>
      <c r="B52" s="83">
        <v>10552.9</v>
      </c>
      <c r="C52" s="75" t="s">
        <v>68</v>
      </c>
      <c r="D52" s="75" t="s">
        <v>46</v>
      </c>
    </row>
    <row r="53" spans="1:4" ht="15.75">
      <c r="A53" s="26"/>
      <c r="B53" s="83">
        <v>9225.83</v>
      </c>
      <c r="C53" s="75" t="s">
        <v>69</v>
      </c>
      <c r="D53" s="75" t="s">
        <v>42</v>
      </c>
    </row>
    <row r="54" spans="1:4" ht="15.75">
      <c r="A54" s="26"/>
      <c r="B54" s="83">
        <v>23844.7</v>
      </c>
      <c r="C54" s="75" t="s">
        <v>70</v>
      </c>
      <c r="D54" s="75" t="s">
        <v>28</v>
      </c>
    </row>
    <row r="55" spans="1:4" ht="15.75">
      <c r="A55" s="26"/>
      <c r="B55" s="83">
        <v>2132.8</v>
      </c>
      <c r="C55" s="75" t="s">
        <v>71</v>
      </c>
      <c r="D55" s="75" t="s">
        <v>26</v>
      </c>
    </row>
    <row r="56" spans="1:4" ht="15.75">
      <c r="A56" s="26"/>
      <c r="B56" s="83">
        <v>14026.75</v>
      </c>
      <c r="C56" s="75" t="s">
        <v>72</v>
      </c>
      <c r="D56" s="75" t="s">
        <v>26</v>
      </c>
    </row>
    <row r="57" spans="1:4" ht="15.75">
      <c r="A57" s="26"/>
      <c r="B57" s="83">
        <v>27369.53</v>
      </c>
      <c r="C57" s="75" t="s">
        <v>72</v>
      </c>
      <c r="D57" s="75" t="s">
        <v>26</v>
      </c>
    </row>
    <row r="58" spans="1:4" ht="15.75">
      <c r="A58" s="26"/>
      <c r="B58" s="83">
        <v>964.26</v>
      </c>
      <c r="C58" s="75" t="s">
        <v>72</v>
      </c>
      <c r="D58" s="75" t="s">
        <v>26</v>
      </c>
    </row>
    <row r="59" spans="1:4" ht="15.75">
      <c r="A59" s="26"/>
      <c r="B59" s="83">
        <v>9181.42</v>
      </c>
      <c r="C59" s="75" t="s">
        <v>73</v>
      </c>
      <c r="D59" s="75" t="s">
        <v>56</v>
      </c>
    </row>
    <row r="60" spans="1:4" ht="15.75">
      <c r="A60" s="26"/>
      <c r="B60" s="83">
        <v>787.4</v>
      </c>
      <c r="C60" s="75" t="s">
        <v>73</v>
      </c>
      <c r="D60" s="75" t="s">
        <v>56</v>
      </c>
    </row>
    <row r="61" spans="1:4" ht="15.75">
      <c r="A61" s="26"/>
      <c r="B61" s="83">
        <v>25371.09</v>
      </c>
      <c r="C61" s="75" t="s">
        <v>74</v>
      </c>
      <c r="D61" s="75" t="s">
        <v>46</v>
      </c>
    </row>
    <row r="62" spans="1:4" ht="15.75">
      <c r="A62" s="26"/>
      <c r="B62" s="83">
        <v>262.6</v>
      </c>
      <c r="C62" s="75" t="s">
        <v>75</v>
      </c>
      <c r="D62" s="75" t="s">
        <v>28</v>
      </c>
    </row>
    <row r="63" spans="1:4" ht="15.75">
      <c r="A63" s="26"/>
      <c r="B63" s="83">
        <v>3707.45</v>
      </c>
      <c r="C63" s="75" t="s">
        <v>76</v>
      </c>
      <c r="D63" s="75" t="s">
        <v>28</v>
      </c>
    </row>
    <row r="64" spans="1:4" ht="15.75">
      <c r="A64" s="26"/>
      <c r="B64" s="83">
        <v>123</v>
      </c>
      <c r="C64" s="75" t="s">
        <v>77</v>
      </c>
      <c r="D64" s="75" t="s">
        <v>28</v>
      </c>
    </row>
    <row r="65" spans="1:4" ht="15.75">
      <c r="A65" s="26"/>
      <c r="B65" s="83">
        <v>6636.93</v>
      </c>
      <c r="C65" s="75" t="s">
        <v>78</v>
      </c>
      <c r="D65" s="75" t="s">
        <v>28</v>
      </c>
    </row>
    <row r="66" spans="1:4" ht="15.75">
      <c r="A66" s="26"/>
      <c r="B66" s="83">
        <v>5518</v>
      </c>
      <c r="C66" s="75" t="s">
        <v>79</v>
      </c>
      <c r="D66" s="75" t="s">
        <v>28</v>
      </c>
    </row>
    <row r="67" spans="1:4" ht="15.75">
      <c r="A67" s="26"/>
      <c r="B67" s="83">
        <v>9902.64</v>
      </c>
      <c r="C67" s="75" t="s">
        <v>80</v>
      </c>
      <c r="D67" s="75" t="s">
        <v>81</v>
      </c>
    </row>
    <row r="68" spans="1:4" ht="15.75">
      <c r="A68" s="26"/>
      <c r="B68" s="83">
        <v>10960</v>
      </c>
      <c r="C68" s="75" t="s">
        <v>82</v>
      </c>
      <c r="D68" s="75" t="s">
        <v>81</v>
      </c>
    </row>
    <row r="69" spans="1:4" ht="15.75">
      <c r="A69" s="26"/>
      <c r="B69" s="83">
        <v>5680.5</v>
      </c>
      <c r="C69" s="75" t="s">
        <v>83</v>
      </c>
      <c r="D69" s="75" t="s">
        <v>81</v>
      </c>
    </row>
    <row r="70" spans="1:4" ht="15.75">
      <c r="A70" s="26"/>
      <c r="B70" s="83">
        <v>246.55</v>
      </c>
      <c r="C70" s="75" t="s">
        <v>84</v>
      </c>
      <c r="D70" s="75" t="s">
        <v>28</v>
      </c>
    </row>
    <row r="71" spans="1:4" ht="15.75">
      <c r="A71" s="26"/>
      <c r="B71" s="83">
        <v>61198.75</v>
      </c>
      <c r="C71" s="75" t="s">
        <v>85</v>
      </c>
      <c r="D71" s="75" t="s">
        <v>46</v>
      </c>
    </row>
    <row r="72" spans="1:4" ht="15.75">
      <c r="A72" s="26"/>
      <c r="B72" s="83">
        <v>762.79</v>
      </c>
      <c r="C72" s="75" t="s">
        <v>86</v>
      </c>
      <c r="D72" s="75" t="s">
        <v>87</v>
      </c>
    </row>
    <row r="73" spans="1:4" ht="15.75">
      <c r="A73" s="26"/>
      <c r="B73" s="83">
        <v>1455.54</v>
      </c>
      <c r="C73" s="75" t="s">
        <v>88</v>
      </c>
      <c r="D73" s="75" t="s">
        <v>28</v>
      </c>
    </row>
    <row r="74" spans="1:4" ht="15.75">
      <c r="A74" s="26"/>
      <c r="B74" s="83">
        <v>1253.39</v>
      </c>
      <c r="C74" s="75" t="s">
        <v>89</v>
      </c>
      <c r="D74" s="75" t="s">
        <v>28</v>
      </c>
    </row>
    <row r="75" spans="1:4" ht="15.75">
      <c r="A75" s="26"/>
      <c r="B75" s="83">
        <v>16717.47</v>
      </c>
      <c r="C75" s="75" t="s">
        <v>90</v>
      </c>
      <c r="D75" s="75" t="s">
        <v>91</v>
      </c>
    </row>
    <row r="76" spans="1:4" ht="15.75">
      <c r="A76" s="26"/>
      <c r="B76" s="83">
        <v>1379.5</v>
      </c>
      <c r="C76" s="75" t="s">
        <v>92</v>
      </c>
      <c r="D76" s="75" t="s">
        <v>28</v>
      </c>
    </row>
    <row r="77" spans="1:4" ht="15.75">
      <c r="A77" s="26"/>
      <c r="B77" s="83">
        <v>1189.48</v>
      </c>
      <c r="C77" s="75" t="s">
        <v>80</v>
      </c>
      <c r="D77" s="75" t="s">
        <v>81</v>
      </c>
    </row>
    <row r="78" spans="1:4" ht="15.75">
      <c r="A78" s="26"/>
      <c r="B78" s="83">
        <v>3348</v>
      </c>
      <c r="C78" s="75" t="s">
        <v>93</v>
      </c>
      <c r="D78" s="75" t="s">
        <v>46</v>
      </c>
    </row>
    <row r="79" spans="1:4" ht="15.75">
      <c r="A79" s="26"/>
      <c r="B79" s="83">
        <v>3000</v>
      </c>
      <c r="C79" s="75" t="s">
        <v>94</v>
      </c>
      <c r="D79" s="75" t="s">
        <v>28</v>
      </c>
    </row>
    <row r="80" spans="1:4" ht="15.75">
      <c r="A80" s="26"/>
      <c r="B80" s="83">
        <v>77.91</v>
      </c>
      <c r="C80" s="66" t="s">
        <v>95</v>
      </c>
      <c r="D80" s="66" t="s">
        <v>81</v>
      </c>
    </row>
    <row r="81" spans="1:4" ht="15.75">
      <c r="A81" s="26"/>
      <c r="B81" s="76"/>
      <c r="C81" s="56"/>
      <c r="D81" s="56"/>
    </row>
    <row r="82" spans="1:4" ht="15.75">
      <c r="A82" s="26"/>
      <c r="B82" s="76"/>
      <c r="C82" s="56"/>
      <c r="D82" s="56"/>
    </row>
    <row r="83" spans="1:4" ht="15.75">
      <c r="A83" s="26"/>
      <c r="B83" s="76"/>
      <c r="C83" s="56"/>
      <c r="D83" s="56"/>
    </row>
    <row r="84" spans="1:4" ht="15.75">
      <c r="A84" s="26"/>
      <c r="B84" s="76"/>
      <c r="C84" s="56"/>
      <c r="D84" s="56"/>
    </row>
    <row r="85" spans="1:4" ht="15.75">
      <c r="A85" s="26"/>
      <c r="B85" s="76"/>
      <c r="C85" s="56"/>
      <c r="D85" s="56"/>
    </row>
    <row r="86" spans="1:4" ht="15.75">
      <c r="A86" s="26"/>
      <c r="B86" s="76"/>
      <c r="C86" s="56"/>
      <c r="D86" s="56"/>
    </row>
    <row r="87" spans="1:4" ht="15.75">
      <c r="A87" s="26"/>
      <c r="B87" s="76"/>
      <c r="C87" s="56"/>
      <c r="D87" s="56"/>
    </row>
    <row r="88" spans="1:4" ht="15.75">
      <c r="A88" s="26"/>
      <c r="B88" s="76"/>
      <c r="C88" s="56"/>
      <c r="D88" s="56"/>
    </row>
    <row r="89" spans="1:4" ht="15.75">
      <c r="A89" s="26"/>
      <c r="B89" s="76"/>
      <c r="C89" s="56"/>
      <c r="D89" s="56"/>
    </row>
    <row r="90" spans="1:4" ht="15.75">
      <c r="A90" s="26"/>
      <c r="B90" s="76"/>
      <c r="C90" s="56"/>
      <c r="D90" s="56"/>
    </row>
    <row r="91" spans="1:4" ht="15.75">
      <c r="A91" s="26"/>
      <c r="B91" s="76"/>
      <c r="C91" s="56"/>
      <c r="D91" s="56"/>
    </row>
    <row r="92" spans="1:4" ht="15.75">
      <c r="A92" s="26"/>
      <c r="B92" s="76"/>
      <c r="C92" s="56"/>
      <c r="D92" s="56"/>
    </row>
    <row r="93" spans="1:4" ht="15.75">
      <c r="A93" s="26"/>
      <c r="B93" s="76"/>
      <c r="C93" s="56"/>
      <c r="D93" s="56"/>
    </row>
    <row r="94" spans="1:4" ht="15.75">
      <c r="A94" s="26"/>
      <c r="B94" s="76"/>
      <c r="C94" s="56"/>
      <c r="D94" s="56"/>
    </row>
    <row r="95" spans="1:4" ht="15.75">
      <c r="A95" s="26"/>
      <c r="B95" s="76"/>
      <c r="C95" s="56"/>
      <c r="D95" s="56"/>
    </row>
    <row r="96" spans="1:4" ht="15.75">
      <c r="A96" s="26"/>
      <c r="B96" s="76"/>
      <c r="C96" s="56"/>
      <c r="D96" s="56"/>
    </row>
    <row r="97" spans="1:4" ht="15.75">
      <c r="A97" s="26"/>
      <c r="B97" s="78"/>
      <c r="C97" s="56"/>
      <c r="D97" s="56"/>
    </row>
    <row r="98" spans="1:4" ht="15.75">
      <c r="A98" s="26"/>
      <c r="B98" s="78"/>
      <c r="C98" s="56"/>
      <c r="D98" s="56"/>
    </row>
    <row r="99" spans="1:4" ht="15.75">
      <c r="A99" s="26"/>
      <c r="B99" s="78"/>
      <c r="C99" s="56"/>
      <c r="D99" s="56"/>
    </row>
    <row r="100" spans="1:4" ht="15.75">
      <c r="A100" s="26"/>
      <c r="B100" s="76"/>
      <c r="C100" s="64"/>
      <c r="D100" s="64"/>
    </row>
    <row r="101" spans="1:4" ht="12.75">
      <c r="A101" s="1"/>
      <c r="B101" s="77"/>
      <c r="C101" s="1"/>
      <c r="D101" s="1"/>
    </row>
    <row r="102" spans="1:4" ht="12.75">
      <c r="A102" s="88" t="s">
        <v>6</v>
      </c>
      <c r="B102" s="130">
        <v>0</v>
      </c>
      <c r="C102" s="86"/>
      <c r="D102" s="86"/>
    </row>
    <row r="103" spans="1:4" ht="19.5" customHeight="1">
      <c r="A103" s="96"/>
      <c r="B103" s="131"/>
      <c r="C103" s="87"/>
      <c r="D103" s="87"/>
    </row>
    <row r="104" spans="1:4" ht="12.75">
      <c r="A104" s="1"/>
      <c r="B104" s="77"/>
      <c r="C104" s="1"/>
      <c r="D104" s="1"/>
    </row>
    <row r="105" spans="1:4" ht="12.75">
      <c r="A105" s="1"/>
      <c r="B105" s="77"/>
      <c r="C105" s="1"/>
      <c r="D105" s="1"/>
    </row>
    <row r="106" spans="1:4" ht="12.75">
      <c r="A106" s="1"/>
      <c r="B106" s="77"/>
      <c r="C106" s="1"/>
      <c r="D106" s="1"/>
    </row>
    <row r="107" spans="1:4" ht="12.75">
      <c r="A107" s="1"/>
      <c r="B107" s="77"/>
      <c r="C107" s="1"/>
      <c r="D107" s="1"/>
    </row>
    <row r="108" spans="1:4" ht="12.75">
      <c r="A108" s="1"/>
      <c r="B108" s="77"/>
      <c r="C108" s="1"/>
      <c r="D108" s="1"/>
    </row>
    <row r="109" spans="1:4" ht="12.75">
      <c r="A109" s="1"/>
      <c r="B109" s="77"/>
      <c r="C109" s="1"/>
      <c r="D109" s="1"/>
    </row>
    <row r="110" spans="1:4" ht="12.75">
      <c r="A110" s="92" t="s">
        <v>7</v>
      </c>
      <c r="B110" s="130"/>
      <c r="C110" s="86"/>
      <c r="D110" s="86"/>
    </row>
    <row r="111" spans="1:4" ht="12.75">
      <c r="A111" s="93"/>
      <c r="B111" s="131"/>
      <c r="C111" s="87"/>
      <c r="D111" s="87"/>
    </row>
    <row r="112" spans="1:4" ht="12.75">
      <c r="A112" s="1"/>
      <c r="B112" s="77"/>
      <c r="C112" s="1"/>
      <c r="D112" s="1"/>
    </row>
    <row r="113" spans="1:4" ht="12.75">
      <c r="A113" s="1"/>
      <c r="B113" s="77"/>
      <c r="C113" s="1"/>
      <c r="D113" s="1"/>
    </row>
    <row r="114" spans="1:4" ht="12.75">
      <c r="A114" s="1"/>
      <c r="B114" s="77"/>
      <c r="C114" s="1"/>
      <c r="D114" s="1"/>
    </row>
    <row r="115" spans="1:4" ht="12.75">
      <c r="A115" s="1"/>
      <c r="B115" s="77"/>
      <c r="C115" s="1"/>
      <c r="D115" s="1"/>
    </row>
    <row r="116" spans="1:4" ht="15.75">
      <c r="A116" s="9" t="s">
        <v>16</v>
      </c>
      <c r="B116" s="79">
        <f>B15+B21</f>
        <v>879627.6599999999</v>
      </c>
      <c r="C116" s="9"/>
      <c r="D116" s="9"/>
    </row>
    <row r="117" spans="1:4" ht="15.75">
      <c r="A117" s="15"/>
      <c r="B117" s="80"/>
      <c r="C117" s="15"/>
      <c r="D117" s="15"/>
    </row>
    <row r="118" spans="1:4" ht="15.75">
      <c r="A118" s="15"/>
      <c r="B118" s="80"/>
      <c r="C118" s="15"/>
      <c r="D118" s="15"/>
    </row>
    <row r="119" ht="12.75">
      <c r="B119" s="81"/>
    </row>
    <row r="120" spans="1:4" ht="15.75">
      <c r="A120" s="5" t="s">
        <v>8</v>
      </c>
      <c r="B120" s="81"/>
      <c r="C120" s="90" t="s">
        <v>10</v>
      </c>
      <c r="D120" s="90"/>
    </row>
    <row r="121" spans="1:4" ht="15.75">
      <c r="A121" s="4" t="s">
        <v>9</v>
      </c>
      <c r="B121" s="81"/>
      <c r="C121" s="91" t="s">
        <v>20</v>
      </c>
      <c r="D121" s="91"/>
    </row>
    <row r="122" ht="12.75">
      <c r="B122" s="81"/>
    </row>
    <row r="123" ht="12.75">
      <c r="B123" s="81"/>
    </row>
    <row r="124" ht="12.75">
      <c r="B124" s="81"/>
    </row>
    <row r="125" spans="2:4" ht="15.75">
      <c r="B125" s="81"/>
      <c r="C125" s="90" t="s">
        <v>12</v>
      </c>
      <c r="D125" s="90"/>
    </row>
    <row r="126" spans="2:4" ht="15.75">
      <c r="B126" s="81"/>
      <c r="C126" s="90" t="s">
        <v>13</v>
      </c>
      <c r="D126" s="90"/>
    </row>
  </sheetData>
  <mergeCells count="26">
    <mergeCell ref="C120:D120"/>
    <mergeCell ref="C121:D121"/>
    <mergeCell ref="C125:D125"/>
    <mergeCell ref="C126:D126"/>
    <mergeCell ref="A110:A111"/>
    <mergeCell ref="B110:B111"/>
    <mergeCell ref="C110:C111"/>
    <mergeCell ref="D110:D111"/>
    <mergeCell ref="A102:A103"/>
    <mergeCell ref="B102:B103"/>
    <mergeCell ref="C102:C103"/>
    <mergeCell ref="D102:D103"/>
    <mergeCell ref="A21:A22"/>
    <mergeCell ref="B21:B22"/>
    <mergeCell ref="C21:C22"/>
    <mergeCell ref="D21:D22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81"/>
  <sheetViews>
    <sheetView workbookViewId="0" topLeftCell="A10">
      <selection activeCell="B22" sqref="B22:D22"/>
    </sheetView>
  </sheetViews>
  <sheetFormatPr defaultColWidth="9.140625" defaultRowHeight="12.75"/>
  <cols>
    <col min="1" max="1" width="31.140625" style="0" customWidth="1"/>
    <col min="2" max="2" width="14.140625" style="0" customWidth="1"/>
    <col min="3" max="3" width="35.8515625" style="0" customWidth="1"/>
    <col min="4" max="4" width="46.42187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05"/>
      <c r="C13" s="103"/>
      <c r="D13" s="103"/>
    </row>
    <row r="14" spans="1:4" ht="12.75">
      <c r="A14" s="104"/>
      <c r="B14" s="106"/>
      <c r="C14" s="104"/>
      <c r="D14" s="104"/>
    </row>
    <row r="15" spans="1:4" ht="12.75">
      <c r="A15" s="92" t="s">
        <v>4</v>
      </c>
      <c r="B15" s="94">
        <f>SUM(B17:B18)</f>
        <v>3495.94</v>
      </c>
      <c r="C15" s="86"/>
      <c r="D15" s="86"/>
    </row>
    <row r="16" spans="1:4" ht="12.75">
      <c r="A16" s="93"/>
      <c r="B16" s="95"/>
      <c r="C16" s="87"/>
      <c r="D16" s="87"/>
    </row>
    <row r="17" spans="1:4" ht="12.75">
      <c r="A17" s="1"/>
      <c r="B17" s="11">
        <v>3495.94</v>
      </c>
      <c r="C17" s="1" t="s">
        <v>123</v>
      </c>
      <c r="D17" s="1" t="s">
        <v>124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2" t="s">
        <v>5</v>
      </c>
      <c r="B20" s="94">
        <f>SUM(B22:B57)</f>
        <v>111085.43</v>
      </c>
      <c r="C20" s="86"/>
      <c r="D20" s="86"/>
    </row>
    <row r="21" spans="1:4" ht="12.75">
      <c r="A21" s="93"/>
      <c r="B21" s="95"/>
      <c r="C21" s="87"/>
      <c r="D21" s="87"/>
    </row>
    <row r="22" spans="1:4" ht="15.75">
      <c r="A22" s="26"/>
      <c r="B22" s="25">
        <v>15000</v>
      </c>
      <c r="C22" s="18" t="s">
        <v>32</v>
      </c>
      <c r="D22" s="18" t="s">
        <v>33</v>
      </c>
    </row>
    <row r="23" spans="1:4" ht="12.75">
      <c r="A23" s="7"/>
      <c r="B23" s="84">
        <v>2155.12</v>
      </c>
      <c r="C23" s="72" t="s">
        <v>96</v>
      </c>
      <c r="D23" s="72" t="s">
        <v>44</v>
      </c>
    </row>
    <row r="24" spans="1:4" ht="12.75">
      <c r="A24" s="7"/>
      <c r="B24" s="84">
        <v>1160</v>
      </c>
      <c r="C24" s="72" t="s">
        <v>97</v>
      </c>
      <c r="D24" s="72" t="s">
        <v>44</v>
      </c>
    </row>
    <row r="25" spans="1:4" ht="12.75">
      <c r="A25" s="7"/>
      <c r="B25" s="84">
        <v>1287.12</v>
      </c>
      <c r="C25" s="72" t="s">
        <v>98</v>
      </c>
      <c r="D25" s="72" t="s">
        <v>44</v>
      </c>
    </row>
    <row r="26" spans="1:4" ht="12.75">
      <c r="A26" s="7"/>
      <c r="B26" s="40">
        <v>682</v>
      </c>
      <c r="C26" s="72" t="s">
        <v>99</v>
      </c>
      <c r="D26" s="72" t="s">
        <v>44</v>
      </c>
    </row>
    <row r="27" spans="1:4" ht="12.75">
      <c r="A27" s="7"/>
      <c r="B27" s="40">
        <v>2322.52</v>
      </c>
      <c r="C27" s="72" t="s">
        <v>100</v>
      </c>
      <c r="D27" s="72" t="s">
        <v>44</v>
      </c>
    </row>
    <row r="28" spans="1:4" ht="12.75">
      <c r="A28" s="7"/>
      <c r="B28" s="40">
        <v>443.42</v>
      </c>
      <c r="C28" s="72" t="s">
        <v>101</v>
      </c>
      <c r="D28" s="72" t="s">
        <v>44</v>
      </c>
    </row>
    <row r="29" spans="1:4" ht="12.75">
      <c r="A29" s="7"/>
      <c r="B29" s="40">
        <v>412.92</v>
      </c>
      <c r="C29" s="72" t="s">
        <v>102</v>
      </c>
      <c r="D29" s="72" t="s">
        <v>44</v>
      </c>
    </row>
    <row r="30" spans="1:4" ht="12.75">
      <c r="A30" s="7"/>
      <c r="B30" s="84">
        <v>868</v>
      </c>
      <c r="C30" s="72" t="s">
        <v>103</v>
      </c>
      <c r="D30" s="72" t="s">
        <v>44</v>
      </c>
    </row>
    <row r="31" spans="1:4" ht="12.75">
      <c r="A31" s="7"/>
      <c r="B31" s="85">
        <v>9988.01</v>
      </c>
      <c r="C31" s="72" t="s">
        <v>104</v>
      </c>
      <c r="D31" s="72" t="s">
        <v>105</v>
      </c>
    </row>
    <row r="32" spans="1:4" ht="12.75">
      <c r="A32" s="7"/>
      <c r="B32" s="85">
        <v>4546.61</v>
      </c>
      <c r="C32" s="72" t="s">
        <v>106</v>
      </c>
      <c r="D32" s="72" t="s">
        <v>105</v>
      </c>
    </row>
    <row r="33" spans="1:4" ht="12.75">
      <c r="A33" s="7"/>
      <c r="B33" s="85">
        <v>820.98</v>
      </c>
      <c r="C33" s="72" t="s">
        <v>107</v>
      </c>
      <c r="D33" s="72" t="s">
        <v>105</v>
      </c>
    </row>
    <row r="34" spans="1:4" ht="12.75">
      <c r="A34" s="7"/>
      <c r="B34" s="85">
        <v>5423.73</v>
      </c>
      <c r="C34" s="72" t="s">
        <v>108</v>
      </c>
      <c r="D34" s="72" t="s">
        <v>105</v>
      </c>
    </row>
    <row r="35" spans="1:4" ht="12.75">
      <c r="A35" s="7"/>
      <c r="B35" s="85">
        <v>7673.37</v>
      </c>
      <c r="C35" s="72" t="s">
        <v>109</v>
      </c>
      <c r="D35" s="72" t="s">
        <v>105</v>
      </c>
    </row>
    <row r="36" spans="1:4" ht="12.75">
      <c r="A36" s="7"/>
      <c r="B36" s="85">
        <v>6930.55</v>
      </c>
      <c r="C36" s="72" t="s">
        <v>110</v>
      </c>
      <c r="D36" s="72" t="s">
        <v>105</v>
      </c>
    </row>
    <row r="37" spans="1:4" ht="12.75">
      <c r="A37" s="7"/>
      <c r="B37" s="85">
        <v>22291.35</v>
      </c>
      <c r="C37" s="72" t="s">
        <v>111</v>
      </c>
      <c r="D37" s="72" t="s">
        <v>105</v>
      </c>
    </row>
    <row r="38" spans="1:4" ht="12.75">
      <c r="A38" s="7"/>
      <c r="B38" s="85">
        <v>1435.97</v>
      </c>
      <c r="C38" s="72" t="s">
        <v>112</v>
      </c>
      <c r="D38" s="72" t="s">
        <v>105</v>
      </c>
    </row>
    <row r="39" spans="1:4" ht="12.75">
      <c r="A39" s="7"/>
      <c r="B39" s="85">
        <v>6866.88</v>
      </c>
      <c r="C39" s="72" t="s">
        <v>113</v>
      </c>
      <c r="D39" s="72" t="s">
        <v>105</v>
      </c>
    </row>
    <row r="40" spans="1:4" ht="12.75">
      <c r="A40" s="7"/>
      <c r="B40" s="8">
        <v>1499.79</v>
      </c>
      <c r="C40" s="72" t="s">
        <v>114</v>
      </c>
      <c r="D40" s="72" t="s">
        <v>105</v>
      </c>
    </row>
    <row r="41" spans="1:4" ht="12.75">
      <c r="A41" s="7"/>
      <c r="B41" s="8">
        <v>155.87</v>
      </c>
      <c r="C41" s="72" t="s">
        <v>115</v>
      </c>
      <c r="D41" s="72" t="s">
        <v>105</v>
      </c>
    </row>
    <row r="42" spans="1:4" ht="12.75">
      <c r="A42" s="7"/>
      <c r="B42" s="8">
        <v>26.9</v>
      </c>
      <c r="C42" s="56" t="s">
        <v>116</v>
      </c>
      <c r="D42" s="72" t="s">
        <v>105</v>
      </c>
    </row>
    <row r="43" spans="1:4" ht="12.75">
      <c r="A43" s="7"/>
      <c r="B43" s="84">
        <v>3490.83</v>
      </c>
      <c r="C43" s="56" t="s">
        <v>117</v>
      </c>
      <c r="D43" s="72" t="s">
        <v>105</v>
      </c>
    </row>
    <row r="44" spans="1:4" ht="12.75">
      <c r="A44" s="7"/>
      <c r="B44" s="84">
        <v>104.16</v>
      </c>
      <c r="C44" s="56" t="s">
        <v>118</v>
      </c>
      <c r="D44" s="72" t="s">
        <v>105</v>
      </c>
    </row>
    <row r="45" spans="1:4" ht="12.75">
      <c r="A45" s="7"/>
      <c r="B45" s="84">
        <v>2938.64</v>
      </c>
      <c r="C45" s="56" t="s">
        <v>119</v>
      </c>
      <c r="D45" s="72" t="s">
        <v>105</v>
      </c>
    </row>
    <row r="46" spans="1:4" ht="12.75">
      <c r="A46" s="7"/>
      <c r="B46" s="40">
        <v>1284.57</v>
      </c>
      <c r="C46" s="56" t="s">
        <v>120</v>
      </c>
      <c r="D46" s="72" t="s">
        <v>105</v>
      </c>
    </row>
    <row r="47" spans="1:4" ht="12.75">
      <c r="A47" s="7"/>
      <c r="B47" s="40">
        <v>2352.14</v>
      </c>
      <c r="C47" s="56" t="s">
        <v>121</v>
      </c>
      <c r="D47" s="72" t="s">
        <v>105</v>
      </c>
    </row>
    <row r="48" spans="1:4" ht="12.75">
      <c r="A48" s="7"/>
      <c r="B48" s="40">
        <v>1553.47</v>
      </c>
      <c r="C48" s="56" t="s">
        <v>111</v>
      </c>
      <c r="D48" s="72" t="s">
        <v>105</v>
      </c>
    </row>
    <row r="49" spans="1:4" ht="12.75">
      <c r="A49" s="7"/>
      <c r="B49" s="71">
        <v>7370.51</v>
      </c>
      <c r="C49" s="56" t="s">
        <v>122</v>
      </c>
      <c r="D49" s="56" t="s">
        <v>87</v>
      </c>
    </row>
    <row r="50" spans="1:4" ht="12.75">
      <c r="A50" s="7"/>
      <c r="B50" s="17"/>
      <c r="C50" s="50"/>
      <c r="D50" s="50"/>
    </row>
    <row r="51" spans="1:4" ht="12.75">
      <c r="A51" s="7"/>
      <c r="B51" s="17"/>
      <c r="C51" s="50"/>
      <c r="D51" s="50"/>
    </row>
    <row r="52" spans="1:4" ht="12.75">
      <c r="A52" s="7"/>
      <c r="B52" s="17"/>
      <c r="C52" s="50"/>
      <c r="D52" s="50"/>
    </row>
    <row r="53" spans="1:4" ht="12.75">
      <c r="A53" s="7"/>
      <c r="B53" s="49"/>
      <c r="C53" s="50"/>
      <c r="D53" s="50"/>
    </row>
    <row r="54" spans="1:4" ht="12.75">
      <c r="A54" s="7"/>
      <c r="B54" s="13"/>
      <c r="C54" s="50"/>
      <c r="D54" s="50"/>
    </row>
    <row r="55" spans="1:4" ht="15" customHeight="1">
      <c r="A55" s="68"/>
      <c r="B55" s="13"/>
      <c r="C55" s="13"/>
      <c r="D55" s="70"/>
    </row>
    <row r="56" spans="1:4" ht="15" customHeight="1">
      <c r="A56" s="69"/>
      <c r="B56" s="13"/>
      <c r="C56" s="13"/>
      <c r="D56" s="70"/>
    </row>
    <row r="57" spans="1:4" ht="15" customHeight="1">
      <c r="A57" s="1"/>
      <c r="B57" s="13"/>
      <c r="C57" s="50"/>
      <c r="D57" s="50"/>
    </row>
    <row r="58" spans="1:4" ht="15.75">
      <c r="A58" s="88" t="s">
        <v>6</v>
      </c>
      <c r="B58" s="73">
        <f>B60+B61+B62</f>
        <v>0</v>
      </c>
      <c r="C58" s="67"/>
      <c r="D58" s="1"/>
    </row>
    <row r="59" spans="1:4" ht="15">
      <c r="A59" s="96"/>
      <c r="B59" s="31"/>
      <c r="C59" s="67"/>
      <c r="D59" s="1"/>
    </row>
    <row r="60" spans="1:4" ht="12.75">
      <c r="A60" s="1"/>
      <c r="B60" s="17"/>
      <c r="C60" s="56"/>
      <c r="D60" s="50"/>
    </row>
    <row r="61" spans="1:4" ht="12.75">
      <c r="A61" s="1"/>
      <c r="B61" s="49"/>
      <c r="C61" s="56"/>
      <c r="D61" s="50"/>
    </row>
    <row r="62" spans="1:4" ht="12.75">
      <c r="A62" s="1"/>
      <c r="B62" s="8"/>
      <c r="C62" s="7"/>
      <c r="D62" s="50"/>
    </row>
    <row r="63" spans="1:4" ht="15">
      <c r="A63" s="1"/>
      <c r="B63" s="31"/>
      <c r="C63" s="67"/>
      <c r="D63" s="1"/>
    </row>
    <row r="64" spans="1:4" ht="15">
      <c r="A64" s="1"/>
      <c r="B64" s="31"/>
      <c r="C64" s="67"/>
      <c r="D64" s="1"/>
    </row>
    <row r="65" spans="1:4" ht="12.75">
      <c r="A65" s="1"/>
      <c r="B65" s="2"/>
      <c r="C65" s="1"/>
      <c r="D65" s="1"/>
    </row>
    <row r="66" spans="1:4" ht="12.75">
      <c r="A66" s="92" t="s">
        <v>7</v>
      </c>
      <c r="B66" s="94">
        <v>0</v>
      </c>
      <c r="C66" s="86"/>
      <c r="D66" s="86"/>
    </row>
    <row r="67" spans="1:4" ht="12.75">
      <c r="A67" s="93"/>
      <c r="B67" s="95"/>
      <c r="C67" s="87"/>
      <c r="D67" s="87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5.75">
      <c r="A72" s="9" t="s">
        <v>16</v>
      </c>
      <c r="B72" s="10">
        <f>B15+B20+B58</f>
        <v>114581.37</v>
      </c>
      <c r="C72" s="9"/>
      <c r="D72" s="9"/>
    </row>
    <row r="73" ht="12.75">
      <c r="B73" s="3"/>
    </row>
    <row r="74" ht="12.75">
      <c r="B74" s="3"/>
    </row>
    <row r="75" spans="1:4" ht="15.75">
      <c r="A75" s="5" t="s">
        <v>8</v>
      </c>
      <c r="B75" s="3"/>
      <c r="C75" s="90" t="s">
        <v>10</v>
      </c>
      <c r="D75" s="90"/>
    </row>
    <row r="76" spans="1:4" ht="15.75">
      <c r="A76" s="4" t="s">
        <v>9</v>
      </c>
      <c r="B76" s="3"/>
      <c r="C76" s="91" t="s">
        <v>22</v>
      </c>
      <c r="D76" s="91"/>
    </row>
    <row r="77" ht="12.75">
      <c r="B77" s="3"/>
    </row>
    <row r="78" ht="12.75">
      <c r="B78" s="3"/>
    </row>
    <row r="79" ht="12.75">
      <c r="B79" s="3"/>
    </row>
    <row r="80" spans="2:4" ht="15.75">
      <c r="B80" s="3"/>
      <c r="C80" s="90" t="s">
        <v>12</v>
      </c>
      <c r="D80" s="90"/>
    </row>
    <row r="81" spans="2:4" ht="15.75">
      <c r="B81" s="3"/>
      <c r="C81" s="90" t="s">
        <v>13</v>
      </c>
      <c r="D81" s="90"/>
    </row>
  </sheetData>
  <mergeCells count="23">
    <mergeCell ref="A58:A59"/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66:A67"/>
    <mergeCell ref="B66:B67"/>
    <mergeCell ref="C66:C67"/>
    <mergeCell ref="D66:D67"/>
    <mergeCell ref="C75:D75"/>
    <mergeCell ref="C76:D76"/>
    <mergeCell ref="C80:D80"/>
    <mergeCell ref="C81:D8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B22" sqref="B22:D34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3.7109375" style="0" customWidth="1"/>
    <col min="4" max="4" width="27.710937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05"/>
      <c r="C13" s="103"/>
      <c r="D13" s="103"/>
    </row>
    <row r="14" spans="1:4" ht="12.75">
      <c r="A14" s="104"/>
      <c r="B14" s="106"/>
      <c r="C14" s="104"/>
      <c r="D14" s="104"/>
    </row>
    <row r="15" spans="1:4" ht="12.75">
      <c r="A15" s="92" t="s">
        <v>4</v>
      </c>
      <c r="B15" s="94">
        <f>B17+B18</f>
        <v>0</v>
      </c>
      <c r="C15" s="86"/>
      <c r="D15" s="86"/>
    </row>
    <row r="16" spans="1:4" ht="12.75">
      <c r="A16" s="93"/>
      <c r="B16" s="95"/>
      <c r="C16" s="87"/>
      <c r="D16" s="87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2" t="s">
        <v>5</v>
      </c>
      <c r="B20" s="94">
        <f>B22+B23+B24+B25+B26+B27+B28+B29+B30+B31+B32+B33+B34+B35+B36+B37</f>
        <v>0</v>
      </c>
      <c r="C20" s="86"/>
      <c r="D20" s="86"/>
    </row>
    <row r="21" spans="1:4" ht="12.75">
      <c r="A21" s="93"/>
      <c r="B21" s="95"/>
      <c r="C21" s="87"/>
      <c r="D21" s="87"/>
    </row>
    <row r="22" spans="1:4" ht="12.75">
      <c r="A22" s="7"/>
      <c r="B22" s="23"/>
      <c r="C22" s="18"/>
      <c r="D22" s="1"/>
    </row>
    <row r="23" spans="1:4" ht="12.75">
      <c r="A23" s="7"/>
      <c r="B23" s="23"/>
      <c r="C23" s="18"/>
      <c r="D23" s="1"/>
    </row>
    <row r="24" spans="1:4" ht="12.75">
      <c r="A24" s="7"/>
      <c r="B24" s="23"/>
      <c r="C24" s="18"/>
      <c r="D24" s="1"/>
    </row>
    <row r="25" spans="1:4" ht="12.75">
      <c r="A25" s="7"/>
      <c r="B25" s="23"/>
      <c r="C25" s="18"/>
      <c r="D25" s="1"/>
    </row>
    <row r="26" spans="1:4" ht="12.75">
      <c r="A26" s="7"/>
      <c r="B26" s="23"/>
      <c r="C26" s="18"/>
      <c r="D26" s="1"/>
    </row>
    <row r="27" spans="1:4" ht="12.75">
      <c r="A27" s="7"/>
      <c r="B27" s="23"/>
      <c r="C27" s="18"/>
      <c r="D27" s="1"/>
    </row>
    <row r="28" spans="1:4" ht="12.75">
      <c r="A28" s="7"/>
      <c r="B28" s="23"/>
      <c r="C28" s="18"/>
      <c r="D28" s="1"/>
    </row>
    <row r="29" spans="1:4" ht="12.75">
      <c r="A29" s="7"/>
      <c r="B29" s="23"/>
      <c r="C29" s="18"/>
      <c r="D29" s="18"/>
    </row>
    <row r="30" spans="1:4" ht="12.75">
      <c r="A30" s="7"/>
      <c r="B30" s="25"/>
      <c r="C30" s="22"/>
      <c r="D30" s="1"/>
    </row>
    <row r="31" spans="1:4" ht="12.75">
      <c r="A31" s="7"/>
      <c r="B31" s="25"/>
      <c r="C31" s="22"/>
      <c r="D31" s="1"/>
    </row>
    <row r="32" spans="1:4" ht="12.75">
      <c r="A32" s="7"/>
      <c r="B32" s="25"/>
      <c r="C32" s="22"/>
      <c r="D32" s="1"/>
    </row>
    <row r="33" spans="1:4" ht="12.75">
      <c r="A33" s="7"/>
      <c r="B33" s="25"/>
      <c r="C33" s="22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1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8" t="s">
        <v>6</v>
      </c>
      <c r="B53" s="94">
        <v>0</v>
      </c>
      <c r="C53" s="86"/>
      <c r="D53" s="86"/>
    </row>
    <row r="54" spans="1:4" ht="21" customHeight="1">
      <c r="A54" s="96"/>
      <c r="B54" s="95"/>
      <c r="C54" s="87"/>
      <c r="D54" s="87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92" t="s">
        <v>7</v>
      </c>
      <c r="B61" s="94">
        <v>0</v>
      </c>
      <c r="C61" s="86"/>
      <c r="D61" s="86"/>
    </row>
    <row r="62" spans="1:4" ht="12.75">
      <c r="A62" s="93"/>
      <c r="B62" s="95"/>
      <c r="C62" s="87"/>
      <c r="D62" s="87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90" t="s">
        <v>10</v>
      </c>
      <c r="D70" s="90"/>
    </row>
    <row r="71" spans="1:4" ht="15.75">
      <c r="A71" s="4" t="s">
        <v>9</v>
      </c>
      <c r="B71" s="3"/>
      <c r="C71" s="91" t="s">
        <v>23</v>
      </c>
      <c r="D71" s="91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90" t="s">
        <v>12</v>
      </c>
      <c r="D75" s="90"/>
    </row>
    <row r="76" spans="2:4" ht="15.75">
      <c r="B76" s="3"/>
      <c r="C76" s="90" t="s">
        <v>13</v>
      </c>
      <c r="D76" s="90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52"/>
  <sheetViews>
    <sheetView workbookViewId="0" topLeftCell="A6">
      <selection activeCell="D29" sqref="D29:D30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41.2812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05"/>
      <c r="C13" s="103"/>
      <c r="D13" s="103"/>
    </row>
    <row r="14" spans="1:4" ht="12.75">
      <c r="A14" s="104"/>
      <c r="B14" s="106"/>
      <c r="C14" s="104"/>
      <c r="D14" s="104"/>
    </row>
    <row r="15" spans="1:4" ht="12.75">
      <c r="A15" s="92" t="s">
        <v>4</v>
      </c>
      <c r="B15" s="94">
        <f>B17+B18</f>
        <v>0</v>
      </c>
      <c r="C15" s="86"/>
      <c r="D15" s="86"/>
    </row>
    <row r="16" spans="1:4" ht="12.75">
      <c r="A16" s="93"/>
      <c r="B16" s="95"/>
      <c r="C16" s="87"/>
      <c r="D16" s="87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2" t="s">
        <v>5</v>
      </c>
      <c r="B20" s="94">
        <f>SUM(B22:B28)</f>
        <v>16264.8</v>
      </c>
      <c r="C20" s="86"/>
      <c r="D20" s="86"/>
    </row>
    <row r="21" spans="1:4" ht="12.75" customHeight="1">
      <c r="A21" s="93"/>
      <c r="B21" s="95"/>
      <c r="C21" s="87"/>
      <c r="D21" s="87"/>
    </row>
    <row r="22" spans="1:4" ht="12.75">
      <c r="A22" s="7"/>
      <c r="B22" s="12">
        <v>1264.8</v>
      </c>
      <c r="C22" s="1" t="s">
        <v>125</v>
      </c>
      <c r="D22" s="1" t="s">
        <v>53</v>
      </c>
    </row>
    <row r="23" spans="1:4" ht="12.75">
      <c r="A23" s="7"/>
      <c r="B23" s="25">
        <v>15000</v>
      </c>
      <c r="C23" s="18" t="s">
        <v>32</v>
      </c>
      <c r="D23" s="18" t="s">
        <v>33</v>
      </c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88" t="s">
        <v>6</v>
      </c>
      <c r="B29" s="94">
        <v>0</v>
      </c>
      <c r="C29" s="86"/>
      <c r="D29" s="86"/>
    </row>
    <row r="30" spans="1:4" ht="21" customHeight="1">
      <c r="A30" s="96"/>
      <c r="B30" s="95"/>
      <c r="C30" s="87"/>
      <c r="D30" s="87"/>
    </row>
    <row r="31" spans="1:4" ht="12.75">
      <c r="A31" s="1"/>
      <c r="B31" s="11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92" t="s">
        <v>7</v>
      </c>
      <c r="B37" s="94">
        <v>0</v>
      </c>
      <c r="C37" s="86"/>
      <c r="D37" s="86"/>
    </row>
    <row r="38" spans="1:4" ht="12.75">
      <c r="A38" s="93"/>
      <c r="B38" s="95"/>
      <c r="C38" s="87"/>
      <c r="D38" s="87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9" t="s">
        <v>16</v>
      </c>
      <c r="B43" s="10">
        <f>B15+B20</f>
        <v>16264.8</v>
      </c>
      <c r="C43" s="9"/>
      <c r="D43" s="9"/>
    </row>
    <row r="44" ht="12.75">
      <c r="B44" s="3"/>
    </row>
    <row r="45" ht="12.75">
      <c r="B45" s="3"/>
    </row>
    <row r="46" spans="1:4" ht="15.75">
      <c r="A46" s="5" t="s">
        <v>8</v>
      </c>
      <c r="B46" s="3"/>
      <c r="C46" s="90" t="s">
        <v>10</v>
      </c>
      <c r="D46" s="90"/>
    </row>
    <row r="47" spans="1:4" ht="15.75">
      <c r="A47" s="4" t="s">
        <v>9</v>
      </c>
      <c r="B47" s="3"/>
      <c r="C47" s="91" t="s">
        <v>17</v>
      </c>
      <c r="D47" s="91"/>
    </row>
    <row r="48" ht="12.75">
      <c r="B48" s="3"/>
    </row>
    <row r="49" ht="12.75">
      <c r="B49" s="3"/>
    </row>
    <row r="50" ht="12.75">
      <c r="B50" s="3"/>
    </row>
    <row r="51" spans="2:4" ht="15.75">
      <c r="B51" s="3"/>
      <c r="C51" s="90" t="s">
        <v>12</v>
      </c>
      <c r="D51" s="90"/>
    </row>
    <row r="52" spans="2:4" ht="15.75">
      <c r="B52" s="3"/>
      <c r="C52" s="90" t="s">
        <v>13</v>
      </c>
      <c r="D52" s="90"/>
    </row>
  </sheetData>
  <mergeCells count="26">
    <mergeCell ref="C46:D46"/>
    <mergeCell ref="C47:D47"/>
    <mergeCell ref="C51:D51"/>
    <mergeCell ref="C52:D52"/>
    <mergeCell ref="A37:A38"/>
    <mergeCell ref="B37:B38"/>
    <mergeCell ref="C37:C38"/>
    <mergeCell ref="D37:D38"/>
    <mergeCell ref="A29:A30"/>
    <mergeCell ref="B29:B30"/>
    <mergeCell ref="C29:C30"/>
    <mergeCell ref="D29:D3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55">
      <selection activeCell="D17" sqref="D17:D18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42.0039062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05"/>
      <c r="C13" s="103"/>
      <c r="D13" s="103"/>
    </row>
    <row r="14" spans="1:4" ht="12.75">
      <c r="A14" s="104"/>
      <c r="B14" s="106"/>
      <c r="C14" s="104"/>
      <c r="D14" s="104"/>
    </row>
    <row r="15" spans="1:4" ht="12.75">
      <c r="A15" s="92" t="s">
        <v>4</v>
      </c>
      <c r="B15" s="94">
        <f>B17+B18</f>
        <v>864570</v>
      </c>
      <c r="C15" s="86"/>
      <c r="D15" s="86"/>
    </row>
    <row r="16" spans="1:4" ht="12.75">
      <c r="A16" s="93"/>
      <c r="B16" s="95"/>
      <c r="C16" s="87"/>
      <c r="D16" s="87"/>
    </row>
    <row r="17" spans="1:4" ht="15.75" customHeight="1">
      <c r="A17" s="1"/>
      <c r="B17" s="2">
        <v>192869</v>
      </c>
      <c r="C17" s="1" t="s">
        <v>36</v>
      </c>
      <c r="D17" s="6" t="s">
        <v>127</v>
      </c>
    </row>
    <row r="18" spans="1:4" ht="15.75" customHeight="1">
      <c r="A18" s="1"/>
      <c r="B18" s="2">
        <v>671701</v>
      </c>
      <c r="C18" s="1" t="s">
        <v>126</v>
      </c>
      <c r="D18" s="6" t="s">
        <v>127</v>
      </c>
    </row>
    <row r="19" spans="1:4" ht="12.75">
      <c r="A19" s="1"/>
      <c r="B19" s="2"/>
      <c r="C19" s="1"/>
      <c r="D19" s="1"/>
    </row>
    <row r="20" spans="1:4" ht="12.75">
      <c r="A20" s="92" t="s">
        <v>5</v>
      </c>
      <c r="B20" s="94">
        <f>SUM(B22:B50)</f>
        <v>0</v>
      </c>
      <c r="C20" s="86"/>
      <c r="D20" s="86"/>
    </row>
    <row r="21" spans="1:4" ht="12.75">
      <c r="A21" s="93"/>
      <c r="B21" s="95"/>
      <c r="C21" s="87"/>
      <c r="D21" s="87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8" t="s">
        <v>6</v>
      </c>
      <c r="B53" s="94">
        <f>SUM(B55:B58)</f>
        <v>0</v>
      </c>
      <c r="C53" s="86"/>
      <c r="D53" s="86"/>
    </row>
    <row r="54" spans="1:4" ht="22.5" customHeight="1">
      <c r="A54" s="96"/>
      <c r="B54" s="95"/>
      <c r="C54" s="87"/>
      <c r="D54" s="87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92" t="s">
        <v>7</v>
      </c>
      <c r="B61" s="94">
        <v>0</v>
      </c>
      <c r="C61" s="86"/>
      <c r="D61" s="86"/>
    </row>
    <row r="62" spans="1:4" ht="12.75">
      <c r="A62" s="93"/>
      <c r="B62" s="95"/>
      <c r="C62" s="87"/>
      <c r="D62" s="87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864570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90" t="s">
        <v>10</v>
      </c>
      <c r="D70" s="90"/>
    </row>
    <row r="71" spans="1:4" ht="15.75">
      <c r="A71" s="4" t="s">
        <v>9</v>
      </c>
      <c r="B71" s="3"/>
      <c r="C71" s="91" t="s">
        <v>17</v>
      </c>
      <c r="D71" s="91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90" t="s">
        <v>12</v>
      </c>
      <c r="D75" s="90"/>
    </row>
    <row r="76" spans="2:4" ht="15.75">
      <c r="B76" s="3"/>
      <c r="C76" s="90" t="s">
        <v>13</v>
      </c>
      <c r="D76" s="9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34">
      <selection activeCell="D41" sqref="D41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28.28125" style="0" customWidth="1"/>
    <col min="4" max="4" width="27.14062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05"/>
      <c r="C13" s="103"/>
      <c r="D13" s="103"/>
    </row>
    <row r="14" spans="1:4" ht="12.75">
      <c r="A14" s="104"/>
      <c r="B14" s="106"/>
      <c r="C14" s="104"/>
      <c r="D14" s="104"/>
    </row>
    <row r="15" spans="1:4" ht="12.75">
      <c r="A15" s="92" t="s">
        <v>4</v>
      </c>
      <c r="B15" s="94">
        <v>0</v>
      </c>
      <c r="C15" s="86"/>
      <c r="D15" s="86"/>
    </row>
    <row r="16" spans="1:4" ht="12.75">
      <c r="A16" s="93"/>
      <c r="B16" s="95"/>
      <c r="C16" s="87"/>
      <c r="D16" s="87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2" t="s">
        <v>5</v>
      </c>
      <c r="B20" s="94">
        <f>B22+B23+B24+B25+B26+B27</f>
        <v>0</v>
      </c>
      <c r="C20" s="86"/>
      <c r="D20" s="86"/>
    </row>
    <row r="21" spans="1:4" ht="12.75">
      <c r="A21" s="93"/>
      <c r="B21" s="95"/>
      <c r="C21" s="87"/>
      <c r="D21" s="87"/>
    </row>
    <row r="22" spans="1:4" ht="12.75">
      <c r="A22" s="7"/>
      <c r="B22" s="11"/>
      <c r="C22" s="7"/>
      <c r="D22" s="1"/>
    </row>
    <row r="23" spans="1:4" ht="12.75">
      <c r="A23" s="7"/>
      <c r="B23" s="11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8" t="s">
        <v>6</v>
      </c>
      <c r="B53" s="94">
        <f>SUM(B55:B58)</f>
        <v>0</v>
      </c>
      <c r="C53" s="86"/>
      <c r="D53" s="86"/>
    </row>
    <row r="54" spans="1:4" ht="18" customHeight="1">
      <c r="A54" s="96"/>
      <c r="B54" s="95"/>
      <c r="C54" s="87"/>
      <c r="D54" s="87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92" t="s">
        <v>7</v>
      </c>
      <c r="B61" s="94">
        <v>0</v>
      </c>
      <c r="C61" s="86"/>
      <c r="D61" s="86"/>
    </row>
    <row r="62" spans="1:4" ht="12.75">
      <c r="A62" s="93"/>
      <c r="B62" s="95"/>
      <c r="C62" s="87"/>
      <c r="D62" s="87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90" t="s">
        <v>10</v>
      </c>
      <c r="D70" s="90"/>
    </row>
    <row r="71" spans="1:4" ht="15.75">
      <c r="A71" s="4" t="s">
        <v>9</v>
      </c>
      <c r="B71" s="3"/>
      <c r="C71" s="91" t="s">
        <v>17</v>
      </c>
      <c r="D71" s="91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90" t="s">
        <v>12</v>
      </c>
      <c r="D75" s="90"/>
    </row>
    <row r="76" spans="2:4" ht="15.75">
      <c r="B76" s="3"/>
      <c r="C76" s="90" t="s">
        <v>13</v>
      </c>
      <c r="D76" s="90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23">
      <selection activeCell="D48" sqref="D48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9.57421875" style="0" customWidth="1"/>
    <col min="4" max="4" width="27.5742187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05"/>
      <c r="C13" s="103"/>
      <c r="D13" s="103"/>
    </row>
    <row r="14" spans="1:4" ht="12.75">
      <c r="A14" s="104"/>
      <c r="B14" s="106"/>
      <c r="C14" s="104"/>
      <c r="D14" s="104"/>
    </row>
    <row r="15" spans="1:4" ht="12.75">
      <c r="A15" s="92" t="s">
        <v>4</v>
      </c>
      <c r="B15" s="94">
        <f>B17</f>
        <v>0</v>
      </c>
      <c r="C15" s="86"/>
      <c r="D15" s="86"/>
    </row>
    <row r="16" spans="1:4" ht="12.75">
      <c r="A16" s="93"/>
      <c r="B16" s="95"/>
      <c r="C16" s="87"/>
      <c r="D16" s="87"/>
    </row>
    <row r="17" spans="1:4" ht="12.75">
      <c r="A17" s="1"/>
      <c r="B17" s="17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2" t="s">
        <v>5</v>
      </c>
      <c r="B20" s="94">
        <f>SUM(B22:B48)</f>
        <v>224420.08000000002</v>
      </c>
      <c r="C20" s="86"/>
      <c r="D20" s="86"/>
    </row>
    <row r="21" spans="1:4" ht="12.75">
      <c r="A21" s="93"/>
      <c r="B21" s="95"/>
      <c r="C21" s="87"/>
      <c r="D21" s="87"/>
    </row>
    <row r="22" spans="1:4" ht="12.75">
      <c r="A22" s="7"/>
      <c r="B22" s="44">
        <v>1240</v>
      </c>
      <c r="C22" s="18" t="s">
        <v>128</v>
      </c>
      <c r="D22" s="66" t="s">
        <v>28</v>
      </c>
    </row>
    <row r="23" spans="1:4" ht="12.75">
      <c r="A23" s="7"/>
      <c r="B23" s="44">
        <v>7836.8</v>
      </c>
      <c r="C23" s="66" t="s">
        <v>129</v>
      </c>
      <c r="D23" s="66" t="s">
        <v>42</v>
      </c>
    </row>
    <row r="24" spans="1:4" ht="12.75">
      <c r="A24" s="7"/>
      <c r="B24" s="44">
        <v>57654.32</v>
      </c>
      <c r="C24" s="22" t="s">
        <v>130</v>
      </c>
      <c r="D24" s="66" t="s">
        <v>131</v>
      </c>
    </row>
    <row r="25" spans="1:4" ht="12.75">
      <c r="A25" s="7"/>
      <c r="B25" s="8">
        <v>6030</v>
      </c>
      <c r="C25" s="22" t="s">
        <v>132</v>
      </c>
      <c r="D25" s="66" t="s">
        <v>133</v>
      </c>
    </row>
    <row r="26" spans="1:4" ht="12.75">
      <c r="A26" s="7"/>
      <c r="B26" s="89">
        <v>3600</v>
      </c>
      <c r="C26" s="22" t="s">
        <v>134</v>
      </c>
      <c r="D26" s="74" t="s">
        <v>26</v>
      </c>
    </row>
    <row r="27" spans="1:4" ht="12.75">
      <c r="A27" s="7"/>
      <c r="B27" s="84">
        <v>1455.07</v>
      </c>
      <c r="C27" s="66" t="s">
        <v>88</v>
      </c>
      <c r="D27" s="66" t="s">
        <v>28</v>
      </c>
    </row>
    <row r="28" spans="1:4" ht="12.75">
      <c r="A28" s="7"/>
      <c r="B28" s="84">
        <v>361.92</v>
      </c>
      <c r="C28" s="66" t="s">
        <v>75</v>
      </c>
      <c r="D28" s="66" t="s">
        <v>28</v>
      </c>
    </row>
    <row r="29" spans="1:4" ht="12.75">
      <c r="A29" s="7"/>
      <c r="B29" s="84">
        <v>2045.3</v>
      </c>
      <c r="C29" s="22" t="s">
        <v>135</v>
      </c>
      <c r="D29" s="66" t="s">
        <v>26</v>
      </c>
    </row>
    <row r="30" spans="1:4" ht="12.75">
      <c r="A30" s="7"/>
      <c r="B30" s="84">
        <v>198.4</v>
      </c>
      <c r="C30" s="22" t="s">
        <v>136</v>
      </c>
      <c r="D30" s="66" t="s">
        <v>53</v>
      </c>
    </row>
    <row r="31" spans="1:4" ht="12.75">
      <c r="A31" s="7"/>
      <c r="B31" s="84">
        <v>10832.64</v>
      </c>
      <c r="C31" s="66" t="s">
        <v>137</v>
      </c>
      <c r="D31" s="66" t="s">
        <v>28</v>
      </c>
    </row>
    <row r="32" spans="1:4" ht="12.75">
      <c r="A32" s="7"/>
      <c r="B32" s="84">
        <v>5428.52</v>
      </c>
      <c r="C32" s="22" t="s">
        <v>74</v>
      </c>
      <c r="D32" s="74" t="s">
        <v>46</v>
      </c>
    </row>
    <row r="33" spans="1:4" ht="12.75">
      <c r="A33" s="7"/>
      <c r="B33" s="84">
        <v>4833.02</v>
      </c>
      <c r="C33" s="66" t="s">
        <v>74</v>
      </c>
      <c r="D33" s="66" t="s">
        <v>28</v>
      </c>
    </row>
    <row r="34" spans="1:4" ht="12.75">
      <c r="A34" s="7"/>
      <c r="B34" s="84">
        <v>5581.1</v>
      </c>
      <c r="C34" s="66" t="s">
        <v>45</v>
      </c>
      <c r="D34" s="66" t="s">
        <v>26</v>
      </c>
    </row>
    <row r="35" spans="1:4" ht="12.75">
      <c r="A35" s="7"/>
      <c r="B35" s="8">
        <v>414.16</v>
      </c>
      <c r="C35" s="66" t="s">
        <v>138</v>
      </c>
      <c r="D35" s="66" t="s">
        <v>28</v>
      </c>
    </row>
    <row r="36" spans="1:4" ht="12.75">
      <c r="A36" s="7"/>
      <c r="B36" s="85">
        <v>399.12</v>
      </c>
      <c r="C36" s="66" t="s">
        <v>62</v>
      </c>
      <c r="D36" s="66" t="s">
        <v>28</v>
      </c>
    </row>
    <row r="37" spans="1:4" ht="12.75">
      <c r="A37" s="7"/>
      <c r="B37" s="85">
        <v>26.91</v>
      </c>
      <c r="C37" s="66" t="s">
        <v>47</v>
      </c>
      <c r="D37" s="66" t="s">
        <v>28</v>
      </c>
    </row>
    <row r="38" spans="1:4" ht="12.75">
      <c r="A38" s="7"/>
      <c r="B38" s="85">
        <v>581.7</v>
      </c>
      <c r="C38" s="22" t="s">
        <v>139</v>
      </c>
      <c r="D38" s="66" t="s">
        <v>28</v>
      </c>
    </row>
    <row r="39" spans="1:4" ht="12.75">
      <c r="A39" s="7"/>
      <c r="B39" s="85">
        <v>437.29</v>
      </c>
      <c r="C39" s="22" t="s">
        <v>140</v>
      </c>
      <c r="D39" s="22" t="s">
        <v>141</v>
      </c>
    </row>
    <row r="40" spans="1:4" ht="12.75">
      <c r="A40" s="7"/>
      <c r="B40" s="85">
        <v>3092.81</v>
      </c>
      <c r="C40" s="22" t="s">
        <v>140</v>
      </c>
      <c r="D40" s="22" t="s">
        <v>142</v>
      </c>
    </row>
    <row r="41" spans="1:4" ht="12.75">
      <c r="A41" s="7"/>
      <c r="B41" s="85">
        <v>1438.4</v>
      </c>
      <c r="C41" s="22" t="s">
        <v>43</v>
      </c>
      <c r="D41" s="22" t="s">
        <v>26</v>
      </c>
    </row>
    <row r="42" spans="1:4" ht="12.75">
      <c r="A42" s="7"/>
      <c r="B42" s="85">
        <v>1023</v>
      </c>
      <c r="C42" s="22" t="s">
        <v>43</v>
      </c>
      <c r="D42" s="22" t="s">
        <v>26</v>
      </c>
    </row>
    <row r="43" spans="1:4" ht="12.75">
      <c r="A43" s="7"/>
      <c r="B43" s="40">
        <v>3359.16</v>
      </c>
      <c r="C43" s="18" t="s">
        <v>43</v>
      </c>
      <c r="D43" s="18" t="s">
        <v>26</v>
      </c>
    </row>
    <row r="44" spans="1:4" ht="12.75">
      <c r="A44" s="1"/>
      <c r="B44" s="40">
        <v>395.02</v>
      </c>
      <c r="C44" s="22" t="s">
        <v>143</v>
      </c>
      <c r="D44" s="22" t="s">
        <v>141</v>
      </c>
    </row>
    <row r="45" spans="1:4" ht="12.75">
      <c r="A45" s="1"/>
      <c r="B45" s="40">
        <v>45368.53</v>
      </c>
      <c r="C45" s="22" t="s">
        <v>144</v>
      </c>
      <c r="D45" s="22" t="s">
        <v>56</v>
      </c>
    </row>
    <row r="46" spans="1:4" ht="12.75">
      <c r="A46" s="1"/>
      <c r="B46" s="40">
        <v>1612</v>
      </c>
      <c r="C46" s="22" t="s">
        <v>145</v>
      </c>
      <c r="D46" s="22" t="s">
        <v>28</v>
      </c>
    </row>
    <row r="47" spans="1:4" ht="12.75">
      <c r="A47" s="1"/>
      <c r="B47" s="40">
        <v>51174.89</v>
      </c>
      <c r="C47" s="22" t="s">
        <v>85</v>
      </c>
      <c r="D47" s="18" t="s">
        <v>42</v>
      </c>
    </row>
    <row r="48" spans="1:4" ht="12.75">
      <c r="A48" s="1"/>
      <c r="B48" s="17">
        <v>8000</v>
      </c>
      <c r="C48" s="22" t="s">
        <v>32</v>
      </c>
      <c r="D48" s="18" t="s">
        <v>147</v>
      </c>
    </row>
    <row r="49" spans="1:4" ht="12.75">
      <c r="A49" s="1"/>
      <c r="B49" s="17"/>
      <c r="C49" s="1"/>
      <c r="D49" s="1"/>
    </row>
    <row r="50" spans="1:4" ht="12.75" customHeight="1">
      <c r="A50" s="88" t="s">
        <v>6</v>
      </c>
      <c r="B50" s="132"/>
      <c r="C50" s="86"/>
      <c r="D50" s="86"/>
    </row>
    <row r="51" spans="1:4" ht="20.25" customHeight="1">
      <c r="A51" s="96"/>
      <c r="B51" s="133"/>
      <c r="C51" s="87"/>
      <c r="D51" s="87"/>
    </row>
    <row r="52" spans="1:4" ht="12.75">
      <c r="A52" s="1"/>
      <c r="B52" s="17"/>
      <c r="C52" s="1"/>
      <c r="D52" s="1"/>
    </row>
    <row r="53" spans="1:4" ht="12.75">
      <c r="A53" s="1"/>
      <c r="B53" s="17"/>
      <c r="C53" s="1"/>
      <c r="D53" s="1"/>
    </row>
    <row r="54" spans="1:4" ht="12.75">
      <c r="A54" s="1"/>
      <c r="B54" s="17"/>
      <c r="C54" s="1"/>
      <c r="D54" s="1"/>
    </row>
    <row r="55" spans="1:4" ht="12.75">
      <c r="A55" s="1"/>
      <c r="B55" s="17"/>
      <c r="C55" s="1"/>
      <c r="D55" s="1"/>
    </row>
    <row r="56" spans="1:4" ht="12.75">
      <c r="A56" s="1"/>
      <c r="B56" s="17"/>
      <c r="C56" s="1"/>
      <c r="D56" s="1"/>
    </row>
    <row r="57" spans="1:4" ht="12.75">
      <c r="A57" s="1"/>
      <c r="B57" s="17"/>
      <c r="C57" s="1"/>
      <c r="D57" s="1"/>
    </row>
    <row r="58" spans="1:4" ht="12.75" customHeight="1">
      <c r="A58" s="92" t="s">
        <v>7</v>
      </c>
      <c r="B58" s="132"/>
      <c r="C58" s="86"/>
      <c r="D58" s="86"/>
    </row>
    <row r="59" spans="1:4" ht="12.75" customHeight="1">
      <c r="A59" s="93"/>
      <c r="B59" s="133"/>
      <c r="C59" s="87"/>
      <c r="D59" s="87"/>
    </row>
    <row r="60" spans="1:4" ht="12.75">
      <c r="A60" s="1"/>
      <c r="B60" s="17"/>
      <c r="C60" s="1"/>
      <c r="D60" s="1"/>
    </row>
    <row r="61" spans="1:4" ht="12.75">
      <c r="A61" s="1"/>
      <c r="B61" s="17"/>
      <c r="C61" s="1"/>
      <c r="D61" s="1"/>
    </row>
    <row r="62" spans="1:4" ht="12.75">
      <c r="A62" s="1"/>
      <c r="B62" s="17"/>
      <c r="C62" s="1"/>
      <c r="D62" s="1"/>
    </row>
    <row r="63" spans="1:4" ht="12.75">
      <c r="A63" s="1"/>
      <c r="B63" s="17"/>
      <c r="C63" s="1"/>
      <c r="D63" s="1"/>
    </row>
    <row r="64" spans="1:4" ht="15.75">
      <c r="A64" s="9" t="s">
        <v>16</v>
      </c>
      <c r="B64" s="10">
        <f>B20+B15</f>
        <v>224420.08000000002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90" t="s">
        <v>10</v>
      </c>
      <c r="D67" s="90"/>
    </row>
    <row r="68" spans="1:4" ht="15.75">
      <c r="A68" s="4" t="s">
        <v>9</v>
      </c>
      <c r="B68" s="3"/>
      <c r="C68" s="91" t="s">
        <v>17</v>
      </c>
      <c r="D68" s="91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90" t="s">
        <v>12</v>
      </c>
      <c r="D72" s="90"/>
    </row>
    <row r="73" spans="2:4" ht="15.75">
      <c r="B73" s="3"/>
      <c r="C73" s="90" t="s">
        <v>13</v>
      </c>
      <c r="D73" s="90"/>
    </row>
  </sheetData>
  <mergeCells count="26">
    <mergeCell ref="C67:D67"/>
    <mergeCell ref="C68:D68"/>
    <mergeCell ref="C72:D72"/>
    <mergeCell ref="C73:D73"/>
    <mergeCell ref="A50:A51"/>
    <mergeCell ref="C50:C51"/>
    <mergeCell ref="D50:D51"/>
    <mergeCell ref="A58:A59"/>
    <mergeCell ref="C58:C59"/>
    <mergeCell ref="D58:D59"/>
    <mergeCell ref="B50:B51"/>
    <mergeCell ref="B58:B59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64"/>
  <sheetViews>
    <sheetView workbookViewId="0" topLeftCell="A12">
      <selection activeCell="D24" sqref="D24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35.421875" style="0" customWidth="1"/>
    <col min="4" max="4" width="26.14062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 customHeight="1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 customHeight="1">
      <c r="A13" s="103"/>
      <c r="B13" s="105"/>
      <c r="C13" s="103"/>
      <c r="D13" s="103"/>
    </row>
    <row r="14" spans="1:4" ht="12.75" customHeight="1">
      <c r="A14" s="104"/>
      <c r="B14" s="106"/>
      <c r="C14" s="104"/>
      <c r="D14" s="104"/>
    </row>
    <row r="15" spans="1:4" ht="12.75" customHeight="1">
      <c r="A15" s="92" t="s">
        <v>4</v>
      </c>
      <c r="B15" s="94">
        <f>B17</f>
        <v>0</v>
      </c>
      <c r="C15" s="86"/>
      <c r="D15" s="86"/>
    </row>
    <row r="16" spans="1:4" ht="12.75" customHeight="1">
      <c r="A16" s="93"/>
      <c r="B16" s="95"/>
      <c r="C16" s="87"/>
      <c r="D16" s="87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2" t="s">
        <v>5</v>
      </c>
      <c r="B20" s="94">
        <f>SUM(B22:B38)</f>
        <v>1040.67</v>
      </c>
      <c r="C20" s="86"/>
      <c r="D20" s="86"/>
    </row>
    <row r="21" spans="1:4" ht="12.75" customHeight="1">
      <c r="A21" s="93"/>
      <c r="B21" s="95"/>
      <c r="C21" s="87"/>
      <c r="D21" s="87"/>
    </row>
    <row r="22" spans="1:4" ht="12.75">
      <c r="A22" s="7"/>
      <c r="B22" s="40">
        <v>809.86</v>
      </c>
      <c r="C22" s="22" t="s">
        <v>146</v>
      </c>
      <c r="D22" s="22" t="s">
        <v>142</v>
      </c>
    </row>
    <row r="23" spans="1:4" ht="12.75">
      <c r="A23" s="7"/>
      <c r="B23" s="8">
        <v>230.81</v>
      </c>
      <c r="C23" s="22" t="s">
        <v>130</v>
      </c>
      <c r="D23" s="22" t="s">
        <v>148</v>
      </c>
    </row>
    <row r="24" spans="1:4" ht="12.75">
      <c r="A24" s="7"/>
      <c r="B24" s="8"/>
      <c r="C24" s="22"/>
      <c r="D24" s="18"/>
    </row>
    <row r="25" spans="1:4" ht="12.75">
      <c r="A25" s="7"/>
      <c r="B25" s="8"/>
      <c r="C25" s="22"/>
      <c r="D25" s="22"/>
    </row>
    <row r="26" spans="1:4" ht="12.75">
      <c r="A26" s="7"/>
      <c r="B26" s="8"/>
      <c r="C26" s="22"/>
      <c r="D26" s="18"/>
    </row>
    <row r="27" spans="1:4" ht="12.75">
      <c r="A27" s="7"/>
      <c r="B27" s="8"/>
      <c r="C27" s="18"/>
      <c r="D27" s="18"/>
    </row>
    <row r="28" spans="1:4" ht="12.75">
      <c r="A28" s="7"/>
      <c r="B28" s="8"/>
      <c r="C28" s="18"/>
      <c r="D28" s="18"/>
    </row>
    <row r="29" spans="1:4" ht="12.75">
      <c r="A29" s="7"/>
      <c r="B29" s="8"/>
      <c r="C29" s="18"/>
      <c r="D29" s="18"/>
    </row>
    <row r="30" spans="1:4" ht="12.75">
      <c r="A30" s="7"/>
      <c r="B30" s="8"/>
      <c r="C30" s="22"/>
      <c r="D30" s="66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 customHeight="1">
      <c r="A41" s="88" t="s">
        <v>6</v>
      </c>
      <c r="B41" s="94">
        <f>SUM(B43:B46)</f>
        <v>0</v>
      </c>
      <c r="C41" s="86"/>
      <c r="D41" s="86"/>
    </row>
    <row r="42" spans="1:4" ht="19.5" customHeight="1">
      <c r="A42" s="96"/>
      <c r="B42" s="95"/>
      <c r="C42" s="87"/>
      <c r="D42" s="87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 customHeight="1">
      <c r="A49" s="92" t="s">
        <v>7</v>
      </c>
      <c r="B49" s="94">
        <v>0</v>
      </c>
      <c r="C49" s="86"/>
      <c r="D49" s="86"/>
    </row>
    <row r="50" spans="1:4" ht="12.75" customHeight="1">
      <c r="A50" s="93"/>
      <c r="B50" s="95"/>
      <c r="C50" s="87"/>
      <c r="D50" s="87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5.75">
      <c r="A55" s="9" t="s">
        <v>16</v>
      </c>
      <c r="B55" s="10">
        <f>B15+B20+B41</f>
        <v>1040.67</v>
      </c>
      <c r="C55" s="9"/>
      <c r="D55" s="9"/>
    </row>
    <row r="56" ht="12.75">
      <c r="B56" s="3"/>
    </row>
    <row r="57" ht="12.75">
      <c r="B57" s="3"/>
    </row>
    <row r="58" spans="1:4" ht="15.75">
      <c r="A58" s="5" t="s">
        <v>8</v>
      </c>
      <c r="B58" s="3"/>
      <c r="C58" s="90" t="s">
        <v>10</v>
      </c>
      <c r="D58" s="90"/>
    </row>
    <row r="59" spans="1:4" ht="15.75">
      <c r="A59" s="4" t="s">
        <v>9</v>
      </c>
      <c r="B59" s="3"/>
      <c r="C59" s="91" t="s">
        <v>17</v>
      </c>
      <c r="D59" s="91"/>
    </row>
    <row r="60" ht="12.75">
      <c r="B60" s="3"/>
    </row>
    <row r="61" ht="12.75">
      <c r="B61" s="3"/>
    </row>
    <row r="62" ht="12.75">
      <c r="B62" s="3"/>
    </row>
    <row r="63" spans="2:4" ht="15.75">
      <c r="B63" s="3"/>
      <c r="C63" s="90" t="s">
        <v>12</v>
      </c>
      <c r="D63" s="90"/>
    </row>
    <row r="64" spans="2:4" ht="15.75">
      <c r="B64" s="3"/>
      <c r="C64" s="90" t="s">
        <v>13</v>
      </c>
      <c r="D64" s="90"/>
    </row>
  </sheetData>
  <mergeCells count="26">
    <mergeCell ref="C58:D58"/>
    <mergeCell ref="C59:D59"/>
    <mergeCell ref="C63:D63"/>
    <mergeCell ref="C64:D64"/>
    <mergeCell ref="A49:A50"/>
    <mergeCell ref="B49:B50"/>
    <mergeCell ref="C49:C50"/>
    <mergeCell ref="D49:D50"/>
    <mergeCell ref="A41:A42"/>
    <mergeCell ref="B41:B42"/>
    <mergeCell ref="C41:C42"/>
    <mergeCell ref="D41:D42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7">
      <selection activeCell="D26" sqref="D26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35.421875" style="0" customWidth="1"/>
    <col min="4" max="4" width="29.851562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 customHeight="1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 customHeight="1">
      <c r="A13" s="103"/>
      <c r="B13" s="105"/>
      <c r="C13" s="103"/>
      <c r="D13" s="103"/>
    </row>
    <row r="14" spans="1:4" ht="12.75" customHeight="1">
      <c r="A14" s="104"/>
      <c r="B14" s="106"/>
      <c r="C14" s="104"/>
      <c r="D14" s="104"/>
    </row>
    <row r="15" spans="1:4" ht="12.75" customHeight="1">
      <c r="A15" s="92" t="s">
        <v>4</v>
      </c>
      <c r="B15" s="94">
        <f>B17</f>
        <v>0</v>
      </c>
      <c r="C15" s="86"/>
      <c r="D15" s="86"/>
    </row>
    <row r="16" spans="1:4" ht="12.75" customHeight="1">
      <c r="A16" s="93"/>
      <c r="B16" s="95"/>
      <c r="C16" s="87"/>
      <c r="D16" s="87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2" t="s">
        <v>5</v>
      </c>
      <c r="B20" s="94">
        <f>SUM(B22:B50)</f>
        <v>39007.71</v>
      </c>
      <c r="C20" s="86"/>
      <c r="D20" s="86"/>
    </row>
    <row r="21" spans="1:4" ht="12.75" customHeight="1">
      <c r="A21" s="93"/>
      <c r="B21" s="95"/>
      <c r="C21" s="87"/>
      <c r="D21" s="87"/>
    </row>
    <row r="22" spans="1:4" ht="12.75">
      <c r="A22" s="7"/>
      <c r="B22" s="8">
        <v>895.47</v>
      </c>
      <c r="C22" s="1" t="s">
        <v>149</v>
      </c>
      <c r="D22" s="1" t="s">
        <v>26</v>
      </c>
    </row>
    <row r="23" spans="1:4" ht="12.75">
      <c r="A23" s="7"/>
      <c r="B23" s="8">
        <v>12289.52</v>
      </c>
      <c r="C23" s="7" t="s">
        <v>149</v>
      </c>
      <c r="D23" s="1" t="s">
        <v>26</v>
      </c>
    </row>
    <row r="24" spans="1:4" ht="12.75">
      <c r="A24" s="7"/>
      <c r="B24" s="8">
        <v>200</v>
      </c>
      <c r="C24" s="7" t="s">
        <v>150</v>
      </c>
      <c r="D24" s="1" t="s">
        <v>151</v>
      </c>
    </row>
    <row r="25" spans="1:4" ht="12.75">
      <c r="A25" s="7"/>
      <c r="B25" s="8">
        <v>22622.72</v>
      </c>
      <c r="C25" s="7" t="s">
        <v>85</v>
      </c>
      <c r="D25" s="1" t="s">
        <v>46</v>
      </c>
    </row>
    <row r="26" spans="1:4" ht="12.75">
      <c r="A26" s="7"/>
      <c r="B26" s="8">
        <v>3000</v>
      </c>
      <c r="C26" s="7" t="s">
        <v>32</v>
      </c>
      <c r="D26" s="18" t="s">
        <v>147</v>
      </c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88" t="s">
        <v>6</v>
      </c>
      <c r="B53" s="94">
        <f>SUM(B55:B58)</f>
        <v>0</v>
      </c>
      <c r="C53" s="86"/>
      <c r="D53" s="86"/>
    </row>
    <row r="54" spans="1:4" ht="22.5" customHeight="1">
      <c r="A54" s="96"/>
      <c r="B54" s="95"/>
      <c r="C54" s="87"/>
      <c r="D54" s="87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2" t="s">
        <v>7</v>
      </c>
      <c r="B61" s="94">
        <v>0</v>
      </c>
      <c r="C61" s="86"/>
      <c r="D61" s="86"/>
    </row>
    <row r="62" spans="1:4" ht="12.75" customHeight="1">
      <c r="A62" s="93"/>
      <c r="B62" s="95"/>
      <c r="C62" s="87"/>
      <c r="D62" s="87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39007.71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90" t="s">
        <v>10</v>
      </c>
      <c r="D70" s="90"/>
    </row>
    <row r="71" spans="1:4" ht="15.75">
      <c r="A71" s="4" t="s">
        <v>9</v>
      </c>
      <c r="B71" s="3"/>
      <c r="C71" s="91" t="s">
        <v>17</v>
      </c>
      <c r="D71" s="91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90" t="s">
        <v>12</v>
      </c>
      <c r="D75" s="90"/>
    </row>
    <row r="76" spans="2:4" ht="15.75">
      <c r="B76" s="3"/>
      <c r="C76" s="90" t="s">
        <v>13</v>
      </c>
      <c r="D76" s="9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8"/>
  <sheetViews>
    <sheetView workbookViewId="0" topLeftCell="A7">
      <selection activeCell="B25" sqref="B24:D25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24.00390625" style="0" customWidth="1"/>
    <col min="4" max="4" width="33.28125" style="0" customWidth="1"/>
  </cols>
  <sheetData>
    <row r="4" spans="1:4" ht="15.75">
      <c r="A4" s="90" t="s">
        <v>14</v>
      </c>
      <c r="B4" s="90"/>
      <c r="C4" s="90"/>
      <c r="D4" s="90"/>
    </row>
    <row r="5" spans="1:4" ht="15.75">
      <c r="A5" s="90" t="s">
        <v>15</v>
      </c>
      <c r="B5" s="90"/>
      <c r="C5" s="90"/>
      <c r="D5" s="90"/>
    </row>
    <row r="10" spans="1:4" ht="12.75">
      <c r="A10" s="102" t="s">
        <v>0</v>
      </c>
      <c r="B10" s="102" t="s">
        <v>1</v>
      </c>
      <c r="C10" s="102" t="s">
        <v>2</v>
      </c>
      <c r="D10" s="102" t="s">
        <v>3</v>
      </c>
    </row>
    <row r="11" spans="1:4" ht="12.75">
      <c r="A11" s="103"/>
      <c r="B11" s="105"/>
      <c r="C11" s="103"/>
      <c r="D11" s="103"/>
    </row>
    <row r="12" spans="1:4" ht="12.75">
      <c r="A12" s="104"/>
      <c r="B12" s="106"/>
      <c r="C12" s="104"/>
      <c r="D12" s="104"/>
    </row>
    <row r="13" spans="1:4" ht="12.75">
      <c r="A13" s="92" t="s">
        <v>4</v>
      </c>
      <c r="B13" s="94">
        <v>0</v>
      </c>
      <c r="C13" s="86"/>
      <c r="D13" s="86"/>
    </row>
    <row r="14" spans="1:4" ht="12.75">
      <c r="A14" s="93"/>
      <c r="B14" s="95"/>
      <c r="C14" s="87"/>
      <c r="D14" s="87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92" t="s">
        <v>5</v>
      </c>
      <c r="B22" s="94">
        <f>B24</f>
        <v>0</v>
      </c>
      <c r="C22" s="86"/>
      <c r="D22" s="86"/>
    </row>
    <row r="23" spans="1:4" ht="12.75">
      <c r="A23" s="93"/>
      <c r="B23" s="95"/>
      <c r="C23" s="87"/>
      <c r="D23" s="87"/>
    </row>
    <row r="24" spans="1:4" ht="12.75">
      <c r="A24" s="1"/>
      <c r="B24" s="71"/>
      <c r="C24" s="56"/>
      <c r="D24" s="50"/>
    </row>
    <row r="25" spans="1:4" ht="12.75">
      <c r="A25" s="1"/>
      <c r="B25" s="2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6.5" customHeight="1">
      <c r="A35" s="88" t="s">
        <v>6</v>
      </c>
      <c r="B35" s="94">
        <v>0</v>
      </c>
      <c r="C35" s="86"/>
      <c r="D35" s="86"/>
    </row>
    <row r="36" spans="1:4" ht="13.5" customHeight="1">
      <c r="A36" s="96"/>
      <c r="B36" s="95"/>
      <c r="C36" s="87"/>
      <c r="D36" s="87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8" ht="12.75">
      <c r="A40" s="1"/>
      <c r="B40" s="2"/>
      <c r="C40" s="1"/>
      <c r="D40" s="1"/>
      <c r="H40">
        <v>0</v>
      </c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92" t="s">
        <v>7</v>
      </c>
      <c r="B43" s="94">
        <v>0</v>
      </c>
      <c r="C43" s="86"/>
      <c r="D43" s="86"/>
    </row>
    <row r="44" spans="1:4" ht="12.75">
      <c r="A44" s="93"/>
      <c r="B44" s="95"/>
      <c r="C44" s="87"/>
      <c r="D44" s="87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5.75">
      <c r="A49" s="9" t="s">
        <v>16</v>
      </c>
      <c r="B49" s="10">
        <f>B13+B22+B35+B43</f>
        <v>0</v>
      </c>
      <c r="C49" s="1"/>
      <c r="D49" s="1"/>
    </row>
    <row r="50" ht="12.75">
      <c r="B50" s="3"/>
    </row>
    <row r="51" ht="12.75">
      <c r="B51" s="3"/>
    </row>
    <row r="52" spans="1:4" ht="15.75">
      <c r="A52" s="5" t="s">
        <v>8</v>
      </c>
      <c r="B52" s="3"/>
      <c r="C52" s="90" t="s">
        <v>10</v>
      </c>
      <c r="D52" s="90"/>
    </row>
    <row r="53" spans="1:4" ht="15.75">
      <c r="A53" s="4" t="s">
        <v>9</v>
      </c>
      <c r="B53" s="3"/>
      <c r="C53" s="91" t="s">
        <v>11</v>
      </c>
      <c r="D53" s="91"/>
    </row>
    <row r="54" ht="12.75">
      <c r="B54" s="3"/>
    </row>
    <row r="55" ht="12.75">
      <c r="B55" s="3"/>
    </row>
    <row r="56" ht="12.75">
      <c r="B56" s="3"/>
    </row>
    <row r="57" spans="2:4" ht="15.75">
      <c r="B57" s="3"/>
      <c r="C57" s="90" t="s">
        <v>12</v>
      </c>
      <c r="D57" s="90"/>
    </row>
    <row r="58" spans="2:4" ht="15.75">
      <c r="B58" s="3"/>
      <c r="C58" s="90" t="s">
        <v>13</v>
      </c>
      <c r="D58" s="90"/>
    </row>
  </sheetData>
  <mergeCells count="26">
    <mergeCell ref="A4:D4"/>
    <mergeCell ref="A5:D5"/>
    <mergeCell ref="C52:D52"/>
    <mergeCell ref="C53:D53"/>
    <mergeCell ref="A35:A36"/>
    <mergeCell ref="B35:B36"/>
    <mergeCell ref="C35:C36"/>
    <mergeCell ref="D35:D36"/>
    <mergeCell ref="A22:A23"/>
    <mergeCell ref="B22:B23"/>
    <mergeCell ref="C57:D57"/>
    <mergeCell ref="C58:D58"/>
    <mergeCell ref="A43:A44"/>
    <mergeCell ref="B43:B44"/>
    <mergeCell ref="C43:C44"/>
    <mergeCell ref="D43:D44"/>
    <mergeCell ref="C22:C23"/>
    <mergeCell ref="D22:D23"/>
    <mergeCell ref="A13:A14"/>
    <mergeCell ref="B13:B14"/>
    <mergeCell ref="C13:C14"/>
    <mergeCell ref="D13:D14"/>
    <mergeCell ref="A10:A12"/>
    <mergeCell ref="B10:B12"/>
    <mergeCell ref="C10:C12"/>
    <mergeCell ref="D10:D1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7">
      <selection activeCell="C28" sqref="C28:D28"/>
    </sheetView>
  </sheetViews>
  <sheetFormatPr defaultColWidth="9.140625" defaultRowHeight="12.75"/>
  <cols>
    <col min="1" max="1" width="30.7109375" style="0" customWidth="1"/>
    <col min="2" max="2" width="13.7109375" style="0" customWidth="1"/>
    <col min="3" max="3" width="20.28125" style="0" customWidth="1"/>
    <col min="4" max="4" width="28.5742187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 customHeight="1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 customHeight="1">
      <c r="A13" s="103"/>
      <c r="B13" s="105"/>
      <c r="C13" s="103"/>
      <c r="D13" s="103"/>
    </row>
    <row r="14" spans="1:4" ht="12.75" customHeight="1">
      <c r="A14" s="104"/>
      <c r="B14" s="106"/>
      <c r="C14" s="104"/>
      <c r="D14" s="104"/>
    </row>
    <row r="15" spans="1:4" ht="12.75" customHeight="1">
      <c r="A15" s="92" t="s">
        <v>4</v>
      </c>
      <c r="B15" s="94">
        <v>0</v>
      </c>
      <c r="C15" s="86"/>
      <c r="D15" s="86"/>
    </row>
    <row r="16" spans="1:4" ht="12.75" customHeight="1">
      <c r="A16" s="93"/>
      <c r="B16" s="95"/>
      <c r="C16" s="87"/>
      <c r="D16" s="87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2" t="s">
        <v>5</v>
      </c>
      <c r="B20" s="94">
        <f>SUM(B22:B50)</f>
        <v>11964.85</v>
      </c>
      <c r="C20" s="86"/>
      <c r="D20" s="86"/>
    </row>
    <row r="21" spans="1:4" ht="12.75" customHeight="1">
      <c r="A21" s="93"/>
      <c r="B21" s="95"/>
      <c r="C21" s="87"/>
      <c r="D21" s="87"/>
    </row>
    <row r="22" spans="1:4" ht="12.75">
      <c r="A22" s="7"/>
      <c r="B22" s="24">
        <v>1038.02</v>
      </c>
      <c r="C22" s="22" t="s">
        <v>152</v>
      </c>
      <c r="D22" s="66" t="s">
        <v>28</v>
      </c>
    </row>
    <row r="23" spans="1:4" ht="12.75">
      <c r="A23" s="7"/>
      <c r="B23" s="24">
        <v>246.13</v>
      </c>
      <c r="C23" s="22" t="s">
        <v>84</v>
      </c>
      <c r="D23" s="22" t="s">
        <v>28</v>
      </c>
    </row>
    <row r="24" spans="1:4" ht="12.75">
      <c r="A24" s="7"/>
      <c r="B24" s="24">
        <v>839.76</v>
      </c>
      <c r="C24" s="18" t="s">
        <v>153</v>
      </c>
      <c r="D24" s="18" t="s">
        <v>26</v>
      </c>
    </row>
    <row r="25" spans="1:4" ht="12.75">
      <c r="A25" s="7"/>
      <c r="B25" s="24">
        <v>320</v>
      </c>
      <c r="C25" s="18" t="s">
        <v>27</v>
      </c>
      <c r="D25" s="22" t="s">
        <v>28</v>
      </c>
    </row>
    <row r="26" spans="1:4" ht="12.75">
      <c r="A26" s="7"/>
      <c r="B26" s="24">
        <v>98.1</v>
      </c>
      <c r="C26" s="18" t="s">
        <v>89</v>
      </c>
      <c r="D26" s="22" t="s">
        <v>28</v>
      </c>
    </row>
    <row r="27" spans="1:4" ht="12.75">
      <c r="A27" s="7"/>
      <c r="B27" s="24">
        <v>5795.02</v>
      </c>
      <c r="C27" s="22" t="s">
        <v>143</v>
      </c>
      <c r="D27" s="66" t="s">
        <v>28</v>
      </c>
    </row>
    <row r="28" spans="1:4" ht="12.75">
      <c r="A28" s="7"/>
      <c r="B28" s="24">
        <v>3000</v>
      </c>
      <c r="C28" s="22" t="s">
        <v>32</v>
      </c>
      <c r="D28" s="18" t="s">
        <v>147</v>
      </c>
    </row>
    <row r="29" spans="1:4" ht="12.75">
      <c r="A29" s="7"/>
      <c r="B29" s="25">
        <f>109.19+518.63</f>
        <v>627.8199999999999</v>
      </c>
      <c r="C29" s="22" t="s">
        <v>149</v>
      </c>
      <c r="D29" s="22" t="s">
        <v>26</v>
      </c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88" t="s">
        <v>6</v>
      </c>
      <c r="B53" s="94">
        <f>SUM(B55:B58)</f>
        <v>0</v>
      </c>
      <c r="C53" s="86"/>
      <c r="D53" s="86"/>
    </row>
    <row r="54" spans="1:4" ht="12.75" customHeight="1">
      <c r="A54" s="96"/>
      <c r="B54" s="95"/>
      <c r="C54" s="87"/>
      <c r="D54" s="87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2" t="s">
        <v>7</v>
      </c>
      <c r="B61" s="94">
        <v>0</v>
      </c>
      <c r="C61" s="86"/>
      <c r="D61" s="86"/>
    </row>
    <row r="62" spans="1:4" ht="12.75" customHeight="1">
      <c r="A62" s="93"/>
      <c r="B62" s="95"/>
      <c r="C62" s="87"/>
      <c r="D62" s="87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11964.85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90" t="s">
        <v>10</v>
      </c>
      <c r="D70" s="90"/>
    </row>
    <row r="71" spans="1:4" ht="15.75">
      <c r="A71" s="4" t="s">
        <v>9</v>
      </c>
      <c r="B71" s="3"/>
      <c r="C71" s="91" t="s">
        <v>17</v>
      </c>
      <c r="D71" s="91"/>
    </row>
  </sheetData>
  <mergeCells count="24">
    <mergeCell ref="C70:D70"/>
    <mergeCell ref="C71:D71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6">
      <selection activeCell="B68" sqref="B68"/>
    </sheetView>
  </sheetViews>
  <sheetFormatPr defaultColWidth="9.140625" defaultRowHeight="12.75"/>
  <cols>
    <col min="1" max="1" width="27.57421875" style="0" customWidth="1"/>
    <col min="2" max="2" width="23.57421875" style="0" customWidth="1"/>
    <col min="3" max="3" width="39.140625" style="0" customWidth="1"/>
    <col min="4" max="4" width="27.5742187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05"/>
      <c r="C13" s="103"/>
      <c r="D13" s="103"/>
    </row>
    <row r="14" spans="1:4" ht="12.75">
      <c r="A14" s="104"/>
      <c r="B14" s="106"/>
      <c r="C14" s="104"/>
      <c r="D14" s="104"/>
    </row>
    <row r="15" spans="1:4" ht="12.75">
      <c r="A15" s="92" t="s">
        <v>4</v>
      </c>
      <c r="B15" s="94">
        <f>B17</f>
        <v>11847</v>
      </c>
      <c r="C15" s="86"/>
      <c r="D15" s="86"/>
    </row>
    <row r="16" spans="1:4" ht="12.75">
      <c r="A16" s="93"/>
      <c r="B16" s="95"/>
      <c r="C16" s="87"/>
      <c r="D16" s="87"/>
    </row>
    <row r="17" spans="1:4" ht="12.75">
      <c r="A17" s="1"/>
      <c r="B17" s="2">
        <v>11847</v>
      </c>
      <c r="C17" s="1" t="s">
        <v>155</v>
      </c>
      <c r="D17" s="6" t="s">
        <v>156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2" t="s">
        <v>5</v>
      </c>
      <c r="B20" s="94">
        <f>SUM(B22:B50)</f>
        <v>14703.32</v>
      </c>
      <c r="C20" s="86"/>
      <c r="D20" s="86"/>
    </row>
    <row r="21" spans="1:4" ht="12.75">
      <c r="A21" s="93"/>
      <c r="B21" s="95"/>
      <c r="C21" s="87"/>
      <c r="D21" s="87"/>
    </row>
    <row r="22" spans="1:4" ht="12.75">
      <c r="A22" s="7"/>
      <c r="B22" s="8">
        <v>11352.32</v>
      </c>
      <c r="C22" s="1" t="s">
        <v>154</v>
      </c>
      <c r="D22" s="1" t="s">
        <v>26</v>
      </c>
    </row>
    <row r="23" spans="1:4" ht="12.75">
      <c r="A23" s="7"/>
      <c r="B23" s="8">
        <v>3351</v>
      </c>
      <c r="C23" s="7" t="s">
        <v>132</v>
      </c>
      <c r="D23" s="1" t="s">
        <v>46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20.25" customHeight="1">
      <c r="A53" s="88" t="s">
        <v>6</v>
      </c>
      <c r="B53" s="94">
        <f>SUM(B55:B58)</f>
        <v>0</v>
      </c>
      <c r="C53" s="86"/>
      <c r="D53" s="86"/>
    </row>
    <row r="54" spans="1:4" ht="12.75">
      <c r="A54" s="96"/>
      <c r="B54" s="95"/>
      <c r="C54" s="87"/>
      <c r="D54" s="87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92" t="s">
        <v>7</v>
      </c>
      <c r="B61" s="94">
        <v>0</v>
      </c>
      <c r="C61" s="86"/>
      <c r="D61" s="86"/>
    </row>
    <row r="62" spans="1:4" ht="12.75">
      <c r="A62" s="93"/>
      <c r="B62" s="95"/>
      <c r="C62" s="87"/>
      <c r="D62" s="87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26550.32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90" t="s">
        <v>10</v>
      </c>
      <c r="D70" s="90"/>
    </row>
    <row r="71" spans="1:4" ht="15.75">
      <c r="A71" s="4" t="s">
        <v>9</v>
      </c>
      <c r="B71" s="3"/>
      <c r="C71" s="91" t="s">
        <v>17</v>
      </c>
      <c r="D71" s="91"/>
    </row>
  </sheetData>
  <mergeCells count="24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C70:D70"/>
    <mergeCell ref="C71:D71"/>
    <mergeCell ref="A61:A62"/>
    <mergeCell ref="B61:B62"/>
    <mergeCell ref="C61:C62"/>
    <mergeCell ref="D61:D6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D71"/>
  <sheetViews>
    <sheetView tabSelected="1" workbookViewId="0" topLeftCell="A16">
      <selection activeCell="F42" sqref="F42"/>
    </sheetView>
  </sheetViews>
  <sheetFormatPr defaultColWidth="9.140625" defaultRowHeight="12.75"/>
  <cols>
    <col min="1" max="1" width="38.57421875" style="0" customWidth="1"/>
    <col min="2" max="2" width="16.7109375" style="0" customWidth="1"/>
    <col min="3" max="3" width="19.28125" style="0" customWidth="1"/>
    <col min="4" max="4" width="30.5742187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 customHeight="1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 customHeight="1">
      <c r="A13" s="103"/>
      <c r="B13" s="105"/>
      <c r="C13" s="103"/>
      <c r="D13" s="103"/>
    </row>
    <row r="14" spans="1:4" ht="12.75" customHeight="1">
      <c r="A14" s="104"/>
      <c r="B14" s="106"/>
      <c r="C14" s="104"/>
      <c r="D14" s="104"/>
    </row>
    <row r="15" spans="1:4" ht="12.75" customHeight="1">
      <c r="A15" s="92" t="s">
        <v>4</v>
      </c>
      <c r="B15" s="94">
        <f>B17</f>
        <v>0</v>
      </c>
      <c r="C15" s="86"/>
      <c r="D15" s="86"/>
    </row>
    <row r="16" spans="1:4" ht="12.75" customHeight="1">
      <c r="A16" s="93"/>
      <c r="B16" s="95"/>
      <c r="C16" s="87"/>
      <c r="D16" s="87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2" t="s">
        <v>5</v>
      </c>
      <c r="B20" s="94">
        <f>SUM(B22:B50)</f>
        <v>4616</v>
      </c>
      <c r="C20" s="86"/>
      <c r="D20" s="86"/>
    </row>
    <row r="21" spans="1:4" ht="12.75" customHeight="1">
      <c r="A21" s="93"/>
      <c r="B21" s="95"/>
      <c r="C21" s="87"/>
      <c r="D21" s="87"/>
    </row>
    <row r="22" spans="1:4" ht="12.75">
      <c r="A22" s="7"/>
      <c r="B22" s="8">
        <v>1116</v>
      </c>
      <c r="C22" s="1" t="s">
        <v>157</v>
      </c>
      <c r="D22" s="1" t="s">
        <v>158</v>
      </c>
    </row>
    <row r="23" spans="1:4" ht="12.75">
      <c r="A23" s="7"/>
      <c r="B23" s="8">
        <v>3500</v>
      </c>
      <c r="C23" s="22" t="s">
        <v>32</v>
      </c>
      <c r="D23" s="18" t="s">
        <v>159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88" t="s">
        <v>6</v>
      </c>
      <c r="B53" s="94">
        <f>SUM(B55:B58)</f>
        <v>0</v>
      </c>
      <c r="C53" s="86"/>
      <c r="D53" s="86"/>
    </row>
    <row r="54" spans="1:4" ht="12.75" customHeight="1">
      <c r="A54" s="96"/>
      <c r="B54" s="95"/>
      <c r="C54" s="87"/>
      <c r="D54" s="87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2" t="s">
        <v>7</v>
      </c>
      <c r="B61" s="94">
        <v>0</v>
      </c>
      <c r="C61" s="86"/>
      <c r="D61" s="86"/>
    </row>
    <row r="62" spans="1:4" ht="12.75" customHeight="1">
      <c r="A62" s="93"/>
      <c r="B62" s="95"/>
      <c r="C62" s="87"/>
      <c r="D62" s="87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90" t="s">
        <v>10</v>
      </c>
      <c r="D70" s="90"/>
    </row>
    <row r="71" spans="1:4" ht="15.75">
      <c r="A71" s="4" t="s">
        <v>9</v>
      </c>
      <c r="B71" s="3"/>
      <c r="C71" s="91" t="s">
        <v>17</v>
      </c>
      <c r="D71" s="91"/>
    </row>
  </sheetData>
  <mergeCells count="24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C70:D70"/>
    <mergeCell ref="C71:D71"/>
    <mergeCell ref="A61:A62"/>
    <mergeCell ref="B61:B62"/>
    <mergeCell ref="C61:C62"/>
    <mergeCell ref="D61:D62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">
      <selection activeCell="B22" sqref="B22:D25"/>
    </sheetView>
  </sheetViews>
  <sheetFormatPr defaultColWidth="9.140625" defaultRowHeight="12.75"/>
  <cols>
    <col min="1" max="1" width="27.57421875" style="0" customWidth="1"/>
    <col min="2" max="2" width="23.57421875" style="0" customWidth="1"/>
    <col min="3" max="3" width="23.00390625" style="0" customWidth="1"/>
    <col min="4" max="4" width="29.5742187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05"/>
      <c r="C13" s="103"/>
      <c r="D13" s="103"/>
    </row>
    <row r="14" spans="1:4" ht="12.75">
      <c r="A14" s="104"/>
      <c r="B14" s="106"/>
      <c r="C14" s="104"/>
      <c r="D14" s="104"/>
    </row>
    <row r="15" spans="1:4" ht="12.75">
      <c r="A15" s="92" t="s">
        <v>4</v>
      </c>
      <c r="B15" s="94">
        <f>B17</f>
        <v>0</v>
      </c>
      <c r="C15" s="86"/>
      <c r="D15" s="86"/>
    </row>
    <row r="16" spans="1:4" ht="12.75">
      <c r="A16" s="93"/>
      <c r="B16" s="95"/>
      <c r="C16" s="87"/>
      <c r="D16" s="87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2" t="s">
        <v>5</v>
      </c>
      <c r="B20" s="94">
        <f>SUM(B22:B50)</f>
        <v>0</v>
      </c>
      <c r="C20" s="86"/>
      <c r="D20" s="86"/>
    </row>
    <row r="21" spans="1:4" ht="12.75">
      <c r="A21" s="93"/>
      <c r="B21" s="95"/>
      <c r="C21" s="87"/>
      <c r="D21" s="87"/>
    </row>
    <row r="22" spans="1:4" ht="12.75">
      <c r="A22" s="7"/>
      <c r="B22" s="8"/>
      <c r="C22" s="1"/>
      <c r="D22" s="1"/>
    </row>
    <row r="23" spans="1:4" ht="12.75">
      <c r="A23" s="7"/>
      <c r="B23" s="8"/>
      <c r="C23" s="1"/>
      <c r="D23" s="1"/>
    </row>
    <row r="24" spans="1:4" ht="12.75">
      <c r="A24" s="7"/>
      <c r="B24" s="8"/>
      <c r="C24" s="1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8" t="s">
        <v>6</v>
      </c>
      <c r="B53" s="94">
        <f>SUM(B55:B58)</f>
        <v>1201</v>
      </c>
      <c r="C53" s="86"/>
      <c r="D53" s="86"/>
    </row>
    <row r="54" spans="1:4" ht="12.75">
      <c r="A54" s="96"/>
      <c r="B54" s="95"/>
      <c r="C54" s="87"/>
      <c r="D54" s="87"/>
    </row>
    <row r="55" spans="1:4" ht="12.75">
      <c r="A55" s="1"/>
      <c r="B55" s="2">
        <v>1201</v>
      </c>
      <c r="C55" s="1" t="s">
        <v>30</v>
      </c>
      <c r="D55" s="1" t="s">
        <v>31</v>
      </c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92" t="s">
        <v>7</v>
      </c>
      <c r="B61" s="94">
        <v>0</v>
      </c>
      <c r="C61" s="86"/>
      <c r="D61" s="86"/>
    </row>
    <row r="62" spans="1:4" ht="12.75">
      <c r="A62" s="93"/>
      <c r="B62" s="95"/>
      <c r="C62" s="87"/>
      <c r="D62" s="87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B20+B53</f>
        <v>1201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90" t="s">
        <v>10</v>
      </c>
      <c r="D70" s="90"/>
    </row>
    <row r="71" spans="1:4" ht="15.75">
      <c r="A71" s="4" t="s">
        <v>9</v>
      </c>
      <c r="B71" s="3"/>
      <c r="C71" s="91" t="s">
        <v>17</v>
      </c>
      <c r="D71" s="91"/>
    </row>
  </sheetData>
  <mergeCells count="24">
    <mergeCell ref="C70:D70"/>
    <mergeCell ref="C71:D71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31">
      <selection activeCell="B26" sqref="B26:D26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31.851562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05"/>
      <c r="C13" s="103"/>
      <c r="D13" s="103"/>
    </row>
    <row r="14" spans="1:4" ht="12.75">
      <c r="A14" s="104"/>
      <c r="B14" s="106"/>
      <c r="C14" s="104"/>
      <c r="D14" s="104"/>
    </row>
    <row r="15" spans="1:4" ht="12.75">
      <c r="A15" s="92" t="s">
        <v>4</v>
      </c>
      <c r="B15" s="94">
        <v>0</v>
      </c>
      <c r="C15" s="86"/>
      <c r="D15" s="86"/>
    </row>
    <row r="16" spans="1:4" ht="12.75">
      <c r="A16" s="93"/>
      <c r="B16" s="95"/>
      <c r="C16" s="87"/>
      <c r="D16" s="8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2" t="s">
        <v>5</v>
      </c>
      <c r="B24" s="94">
        <f>SUM(B26:B46)</f>
        <v>0</v>
      </c>
      <c r="C24" s="86"/>
      <c r="D24" s="86"/>
    </row>
    <row r="25" spans="1:4" ht="12.75">
      <c r="A25" s="93"/>
      <c r="B25" s="95"/>
      <c r="C25" s="87"/>
      <c r="D25" s="87"/>
    </row>
    <row r="26" spans="1:4" ht="12.75">
      <c r="A26" s="1"/>
      <c r="B26" s="25"/>
      <c r="C26" s="18"/>
      <c r="D26" s="18"/>
    </row>
    <row r="27" spans="1:4" ht="12.75">
      <c r="A27" s="1"/>
      <c r="B27" s="25"/>
      <c r="C27" s="18"/>
      <c r="D27" s="18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88" t="s">
        <v>6</v>
      </c>
      <c r="B48" s="94">
        <v>0</v>
      </c>
      <c r="C48" s="86"/>
      <c r="D48" s="86"/>
    </row>
    <row r="49" spans="1:4" ht="17.25" customHeight="1">
      <c r="A49" s="96"/>
      <c r="B49" s="95"/>
      <c r="C49" s="87"/>
      <c r="D49" s="87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92" t="s">
        <v>7</v>
      </c>
      <c r="B56" s="94">
        <v>0</v>
      </c>
      <c r="C56" s="86"/>
      <c r="D56" s="86"/>
    </row>
    <row r="57" spans="1:4" ht="12.75">
      <c r="A57" s="93"/>
      <c r="B57" s="95"/>
      <c r="C57" s="87"/>
      <c r="D57" s="87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90" t="s">
        <v>10</v>
      </c>
      <c r="D65" s="90"/>
    </row>
    <row r="66" spans="1:4" ht="15.75">
      <c r="A66" s="4" t="s">
        <v>9</v>
      </c>
      <c r="B66" s="3"/>
      <c r="C66" s="91" t="s">
        <v>11</v>
      </c>
      <c r="D66" s="91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90" t="s">
        <v>12</v>
      </c>
      <c r="D70" s="90"/>
    </row>
    <row r="71" spans="2:4" ht="15.75">
      <c r="B71" s="3"/>
      <c r="C71" s="90" t="s">
        <v>13</v>
      </c>
      <c r="D71" s="90"/>
    </row>
  </sheetData>
  <mergeCells count="26">
    <mergeCell ref="C65:D65"/>
    <mergeCell ref="C66:D66"/>
    <mergeCell ref="C70:D70"/>
    <mergeCell ref="C71:D71"/>
    <mergeCell ref="A56:A57"/>
    <mergeCell ref="B56:B57"/>
    <mergeCell ref="C56:C57"/>
    <mergeCell ref="D56:D57"/>
    <mergeCell ref="A48:A49"/>
    <mergeCell ref="B48:B49"/>
    <mergeCell ref="C48:C49"/>
    <mergeCell ref="D48:D4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">
      <selection activeCell="B26" sqref="B26:D26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8.851562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05"/>
      <c r="C13" s="103"/>
      <c r="D13" s="103"/>
    </row>
    <row r="14" spans="1:4" ht="12.75">
      <c r="A14" s="104"/>
      <c r="B14" s="106"/>
      <c r="C14" s="104"/>
      <c r="D14" s="104"/>
    </row>
    <row r="15" spans="1:4" ht="12.75">
      <c r="A15" s="92" t="s">
        <v>4</v>
      </c>
      <c r="B15" s="94">
        <v>0</v>
      </c>
      <c r="C15" s="86"/>
      <c r="D15" s="86"/>
    </row>
    <row r="16" spans="1:4" ht="12.75">
      <c r="A16" s="93"/>
      <c r="B16" s="95"/>
      <c r="C16" s="87"/>
      <c r="D16" s="8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2" t="s">
        <v>5</v>
      </c>
      <c r="B24" s="94">
        <f>B26+B27</f>
        <v>3000</v>
      </c>
      <c r="C24" s="86"/>
      <c r="D24" s="86"/>
    </row>
    <row r="25" spans="1:4" ht="12.75">
      <c r="A25" s="93"/>
      <c r="B25" s="95"/>
      <c r="C25" s="87"/>
      <c r="D25" s="87"/>
    </row>
    <row r="26" spans="1:4" ht="12.75">
      <c r="A26" s="1"/>
      <c r="B26" s="25">
        <v>3000</v>
      </c>
      <c r="C26" s="18" t="s">
        <v>32</v>
      </c>
      <c r="D26" s="18" t="s">
        <v>33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88" t="s">
        <v>6</v>
      </c>
      <c r="B38" s="94">
        <v>0</v>
      </c>
      <c r="C38" s="86"/>
      <c r="D38" s="86"/>
    </row>
    <row r="39" spans="1:4" ht="18" customHeight="1">
      <c r="A39" s="96"/>
      <c r="B39" s="95"/>
      <c r="C39" s="87"/>
      <c r="D39" s="87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92" t="s">
        <v>7</v>
      </c>
      <c r="B46" s="94">
        <v>0</v>
      </c>
      <c r="C46" s="86"/>
      <c r="D46" s="86"/>
    </row>
    <row r="47" spans="1:4" ht="12.75">
      <c r="A47" s="93"/>
      <c r="B47" s="95"/>
      <c r="C47" s="87"/>
      <c r="D47" s="87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3000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90" t="s">
        <v>10</v>
      </c>
      <c r="D55" s="90"/>
    </row>
    <row r="56" spans="1:4" ht="15.75">
      <c r="A56" s="4" t="s">
        <v>9</v>
      </c>
      <c r="B56" s="3"/>
      <c r="C56" s="91" t="s">
        <v>11</v>
      </c>
      <c r="D56" s="91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90" t="s">
        <v>12</v>
      </c>
      <c r="D60" s="90"/>
    </row>
    <row r="61" spans="2:4" ht="15.75">
      <c r="B61" s="3"/>
      <c r="C61" s="90" t="s">
        <v>13</v>
      </c>
      <c r="D61" s="90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40">
      <selection activeCell="C23" sqref="C23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9.14062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05"/>
      <c r="C13" s="103"/>
      <c r="D13" s="103"/>
    </row>
    <row r="14" spans="1:4" ht="12.75">
      <c r="A14" s="104"/>
      <c r="B14" s="106"/>
      <c r="C14" s="104"/>
      <c r="D14" s="104"/>
    </row>
    <row r="15" spans="1:4" ht="12.75">
      <c r="A15" s="92" t="s">
        <v>4</v>
      </c>
      <c r="B15" s="94">
        <v>0</v>
      </c>
      <c r="C15" s="86"/>
      <c r="D15" s="86"/>
    </row>
    <row r="16" spans="1:4" ht="12.75">
      <c r="A16" s="93"/>
      <c r="B16" s="95"/>
      <c r="C16" s="87"/>
      <c r="D16" s="8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2" t="s">
        <v>5</v>
      </c>
      <c r="B24" s="94">
        <f>SUM(B26:B38)</f>
        <v>0</v>
      </c>
      <c r="C24" s="86"/>
      <c r="D24" s="86"/>
    </row>
    <row r="25" spans="1:4" ht="12.75">
      <c r="A25" s="93"/>
      <c r="B25" s="95"/>
      <c r="C25" s="87"/>
      <c r="D25" s="87"/>
    </row>
    <row r="26" spans="1:4" ht="12.75">
      <c r="A26" s="1"/>
      <c r="B26" s="25"/>
      <c r="C26" s="18"/>
      <c r="D26" s="18"/>
    </row>
    <row r="27" spans="1:4" ht="12.75">
      <c r="A27" s="1"/>
      <c r="B27" s="25"/>
      <c r="C27" s="18"/>
      <c r="D27" s="18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4"/>
      <c r="D32" s="1"/>
    </row>
    <row r="33" spans="1:4" ht="12.75">
      <c r="A33" s="1"/>
      <c r="B33" s="2"/>
      <c r="C33" s="14"/>
      <c r="D33" s="1"/>
    </row>
    <row r="34" spans="1:4" ht="12.75">
      <c r="A34" s="1"/>
      <c r="B34" s="2"/>
      <c r="C34" s="14"/>
      <c r="D34" s="1"/>
    </row>
    <row r="35" spans="1:4" ht="12.75">
      <c r="A35" s="1"/>
      <c r="B35" s="2"/>
      <c r="C35" s="14"/>
      <c r="D35" s="1"/>
    </row>
    <row r="36" spans="1:4" ht="12.75">
      <c r="A36" s="1"/>
      <c r="B36" s="2"/>
      <c r="C36" s="14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88" t="s">
        <v>6</v>
      </c>
      <c r="B42" s="94">
        <v>0</v>
      </c>
      <c r="C42" s="86"/>
      <c r="D42" s="86"/>
    </row>
    <row r="43" spans="1:4" ht="17.25" customHeight="1">
      <c r="A43" s="96"/>
      <c r="B43" s="95"/>
      <c r="C43" s="87"/>
      <c r="D43" s="87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92" t="s">
        <v>7</v>
      </c>
      <c r="B50" s="94">
        <v>0</v>
      </c>
      <c r="C50" s="86"/>
      <c r="D50" s="86"/>
    </row>
    <row r="51" spans="1:4" ht="12.75">
      <c r="A51" s="93"/>
      <c r="B51" s="95"/>
      <c r="C51" s="87"/>
      <c r="D51" s="87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0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90" t="s">
        <v>10</v>
      </c>
      <c r="D59" s="90"/>
    </row>
    <row r="60" spans="1:4" ht="15.75">
      <c r="A60" s="4" t="s">
        <v>9</v>
      </c>
      <c r="B60" s="3"/>
      <c r="C60" s="91" t="s">
        <v>11</v>
      </c>
      <c r="D60" s="91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90" t="s">
        <v>12</v>
      </c>
      <c r="D64" s="90"/>
    </row>
    <row r="65" spans="2:4" ht="15.75">
      <c r="B65" s="3"/>
      <c r="C65" s="90" t="s">
        <v>13</v>
      </c>
      <c r="D65" s="9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46">
      <selection activeCell="E28" sqref="E28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05"/>
      <c r="C13" s="103"/>
      <c r="D13" s="103"/>
    </row>
    <row r="14" spans="1:4" ht="12.75">
      <c r="A14" s="104"/>
      <c r="B14" s="106"/>
      <c r="C14" s="104"/>
      <c r="D14" s="104"/>
    </row>
    <row r="15" spans="1:4" ht="12.75">
      <c r="A15" s="92" t="s">
        <v>4</v>
      </c>
      <c r="B15" s="94">
        <v>0</v>
      </c>
      <c r="C15" s="86"/>
      <c r="D15" s="86"/>
    </row>
    <row r="16" spans="1:4" ht="12.75">
      <c r="A16" s="93"/>
      <c r="B16" s="95"/>
      <c r="C16" s="87"/>
      <c r="D16" s="8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2" t="s">
        <v>5</v>
      </c>
      <c r="B24" s="94">
        <f>SUM(B26:B33)</f>
        <v>0</v>
      </c>
      <c r="C24" s="86"/>
      <c r="D24" s="86"/>
    </row>
    <row r="25" spans="1:4" ht="12.75">
      <c r="A25" s="93"/>
      <c r="B25" s="95"/>
      <c r="C25" s="87"/>
      <c r="D25" s="87"/>
    </row>
    <row r="26" spans="1:4" ht="12.75">
      <c r="A26" s="1"/>
      <c r="B26" s="25"/>
      <c r="C26" s="37"/>
      <c r="D26" s="18"/>
    </row>
    <row r="27" spans="1:4" ht="12.75">
      <c r="A27" s="1"/>
      <c r="B27" s="25"/>
      <c r="C27" s="37"/>
      <c r="D27" s="18"/>
    </row>
    <row r="28" spans="1:4" ht="12.75">
      <c r="A28" s="1"/>
      <c r="B28" s="38"/>
      <c r="C28" s="22"/>
      <c r="D28" s="22"/>
    </row>
    <row r="29" spans="1:4" ht="12.75">
      <c r="A29" s="1"/>
      <c r="B29" s="38"/>
      <c r="C29" s="22"/>
      <c r="D29" s="22"/>
    </row>
    <row r="30" spans="1:4" ht="15">
      <c r="A30" s="1"/>
      <c r="B30" s="31"/>
      <c r="C30" s="30"/>
      <c r="D30" s="30"/>
    </row>
    <row r="31" spans="1:4" ht="15">
      <c r="A31" s="1"/>
      <c r="B31" s="32"/>
      <c r="C31" s="29"/>
      <c r="D31" s="29"/>
    </row>
    <row r="32" spans="1:4" ht="15">
      <c r="A32" s="1"/>
      <c r="B32" s="32"/>
      <c r="C32" s="29"/>
      <c r="D32" s="29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88" t="s">
        <v>6</v>
      </c>
      <c r="B38" s="94">
        <v>0</v>
      </c>
      <c r="C38" s="86"/>
      <c r="D38" s="86"/>
    </row>
    <row r="39" spans="1:4" ht="16.5" customHeight="1">
      <c r="A39" s="96"/>
      <c r="B39" s="95"/>
      <c r="C39" s="87"/>
      <c r="D39" s="87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92" t="s">
        <v>7</v>
      </c>
      <c r="B46" s="94">
        <v>0</v>
      </c>
      <c r="C46" s="86"/>
      <c r="D46" s="86"/>
    </row>
    <row r="47" spans="1:4" ht="12.75">
      <c r="A47" s="93"/>
      <c r="B47" s="95"/>
      <c r="C47" s="87"/>
      <c r="D47" s="87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90" t="s">
        <v>10</v>
      </c>
      <c r="D55" s="90"/>
    </row>
    <row r="56" spans="1:4" ht="15.75">
      <c r="A56" s="4" t="s">
        <v>9</v>
      </c>
      <c r="B56" s="3"/>
      <c r="C56" s="91" t="s">
        <v>21</v>
      </c>
      <c r="D56" s="91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90" t="s">
        <v>12</v>
      </c>
      <c r="D60" s="90"/>
    </row>
    <row r="61" spans="2:4" ht="15.75">
      <c r="B61" s="3"/>
      <c r="C61" s="90" t="s">
        <v>13</v>
      </c>
      <c r="D61" s="90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E89"/>
  <sheetViews>
    <sheetView workbookViewId="0" topLeftCell="A7">
      <selection activeCell="B26" sqref="B26:D27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8.7109375" style="0" customWidth="1"/>
    <col min="4" max="4" width="29.0039062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05"/>
      <c r="C13" s="103"/>
      <c r="D13" s="103"/>
    </row>
    <row r="14" spans="1:4" ht="12.75">
      <c r="A14" s="104"/>
      <c r="B14" s="106"/>
      <c r="C14" s="104"/>
      <c r="D14" s="104"/>
    </row>
    <row r="15" spans="1:4" ht="12.75">
      <c r="A15" s="92" t="s">
        <v>4</v>
      </c>
      <c r="B15" s="94">
        <f>B17+B18</f>
        <v>0</v>
      </c>
      <c r="C15" s="86"/>
      <c r="D15" s="86"/>
    </row>
    <row r="16" spans="1:4" ht="12.75">
      <c r="A16" s="93"/>
      <c r="B16" s="95"/>
      <c r="C16" s="87"/>
      <c r="D16" s="87"/>
    </row>
    <row r="17" spans="1:4" ht="12.75">
      <c r="A17" s="1"/>
      <c r="B17" s="39"/>
      <c r="C17" s="22"/>
      <c r="D17" s="22"/>
    </row>
    <row r="18" spans="1:4" ht="12.75">
      <c r="A18" s="1"/>
      <c r="B18" s="24"/>
      <c r="C18" s="18"/>
      <c r="D18" s="18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2" t="s">
        <v>5</v>
      </c>
      <c r="B24" s="111">
        <f>SUM(B26:B60)</f>
        <v>0</v>
      </c>
      <c r="C24" s="86"/>
      <c r="D24" s="86"/>
    </row>
    <row r="25" spans="1:4" ht="12.75">
      <c r="A25" s="93"/>
      <c r="B25" s="112"/>
      <c r="C25" s="87"/>
      <c r="D25" s="87"/>
    </row>
    <row r="26" spans="1:4" ht="15.75">
      <c r="A26" s="26"/>
      <c r="B26" s="71"/>
      <c r="C26" s="56"/>
      <c r="D26" s="50"/>
    </row>
    <row r="27" spans="1:4" ht="15.75">
      <c r="A27" s="26"/>
      <c r="B27" s="40"/>
      <c r="C27" s="7"/>
      <c r="D27" s="7"/>
    </row>
    <row r="28" spans="1:4" ht="15.75">
      <c r="A28" s="26"/>
      <c r="B28" s="40"/>
      <c r="C28" s="41"/>
      <c r="D28" s="7"/>
    </row>
    <row r="29" spans="1:4" ht="15.75">
      <c r="A29" s="26"/>
      <c r="B29" s="40"/>
      <c r="C29" s="41"/>
      <c r="D29" s="7"/>
    </row>
    <row r="30" spans="1:4" ht="15.75">
      <c r="A30" s="26"/>
      <c r="B30" s="42"/>
      <c r="C30" s="7"/>
      <c r="D30" s="7"/>
    </row>
    <row r="31" spans="1:4" ht="15.75">
      <c r="A31" s="26"/>
      <c r="B31" s="42"/>
      <c r="C31" s="7"/>
      <c r="D31" s="7"/>
    </row>
    <row r="32" spans="1:4" ht="15.75">
      <c r="A32" s="26"/>
      <c r="B32" s="42"/>
      <c r="C32" s="7"/>
      <c r="D32" s="7"/>
    </row>
    <row r="33" spans="1:4" ht="15.75">
      <c r="A33" s="26"/>
      <c r="B33" s="42"/>
      <c r="C33" s="43"/>
      <c r="D33" s="43"/>
    </row>
    <row r="34" spans="1:4" ht="15.75">
      <c r="A34" s="26"/>
      <c r="B34" s="44"/>
      <c r="C34" s="7"/>
      <c r="D34" s="7"/>
    </row>
    <row r="35" spans="1:4" ht="15.75">
      <c r="A35" s="26"/>
      <c r="B35" s="40"/>
      <c r="C35" s="7"/>
      <c r="D35" s="7"/>
    </row>
    <row r="36" spans="1:4" ht="15.75">
      <c r="A36" s="26"/>
      <c r="B36" s="40"/>
      <c r="C36" s="43"/>
      <c r="D36" s="43"/>
    </row>
    <row r="37" spans="1:4" ht="15.75">
      <c r="A37" s="26"/>
      <c r="B37" s="40"/>
      <c r="C37" s="45"/>
      <c r="D37" s="43"/>
    </row>
    <row r="38" spans="1:4" ht="15.75">
      <c r="A38" s="26"/>
      <c r="B38" s="40"/>
      <c r="C38" s="7"/>
      <c r="D38" s="7"/>
    </row>
    <row r="39" spans="1:4" ht="15.75">
      <c r="A39" s="26"/>
      <c r="B39" s="40"/>
      <c r="C39" s="7"/>
      <c r="D39" s="7"/>
    </row>
    <row r="40" spans="1:4" ht="15.75">
      <c r="A40" s="26"/>
      <c r="B40" s="40"/>
      <c r="C40" s="45"/>
      <c r="D40" s="46"/>
    </row>
    <row r="41" spans="1:4" ht="15.75">
      <c r="A41" s="26"/>
      <c r="B41" s="40"/>
      <c r="C41" s="45"/>
      <c r="D41" s="46"/>
    </row>
    <row r="42" spans="1:4" ht="15.75">
      <c r="A42" s="26"/>
      <c r="B42" s="40"/>
      <c r="C42" s="45"/>
      <c r="D42" s="46"/>
    </row>
    <row r="43" spans="1:4" ht="15.75">
      <c r="A43" s="26"/>
      <c r="B43" s="40"/>
      <c r="C43" s="7"/>
      <c r="D43" s="7"/>
    </row>
    <row r="44" spans="1:4" ht="15.75">
      <c r="A44" s="26"/>
      <c r="B44" s="40"/>
      <c r="C44" s="45"/>
      <c r="D44" s="43"/>
    </row>
    <row r="45" spans="1:4" ht="15.75">
      <c r="A45" s="26"/>
      <c r="B45" s="40"/>
      <c r="C45" s="45"/>
      <c r="D45" s="43"/>
    </row>
    <row r="46" spans="1:4" ht="15.75">
      <c r="A46" s="26"/>
      <c r="B46" s="40"/>
      <c r="C46" s="45"/>
      <c r="D46" s="43"/>
    </row>
    <row r="47" spans="1:4" ht="15.75">
      <c r="A47" s="26"/>
      <c r="B47" s="40"/>
      <c r="C47" s="7"/>
      <c r="D47" s="7"/>
    </row>
    <row r="48" spans="1:4" ht="15.75">
      <c r="A48" s="26"/>
      <c r="B48" s="40"/>
      <c r="C48" s="7"/>
      <c r="D48" s="7"/>
    </row>
    <row r="49" spans="1:4" ht="15.75">
      <c r="A49" s="26"/>
      <c r="B49" s="40"/>
      <c r="C49" s="45"/>
      <c r="D49" s="46"/>
    </row>
    <row r="50" spans="1:4" ht="15.75">
      <c r="A50" s="26"/>
      <c r="B50" s="40"/>
      <c r="C50" s="45"/>
      <c r="D50" s="46"/>
    </row>
    <row r="51" spans="1:4" ht="15.75">
      <c r="A51" s="26"/>
      <c r="B51" s="40"/>
      <c r="C51" s="45"/>
      <c r="D51" s="46"/>
    </row>
    <row r="52" spans="1:4" ht="15.75">
      <c r="A52" s="26"/>
      <c r="B52" s="44"/>
      <c r="C52" s="7"/>
      <c r="D52" s="7"/>
    </row>
    <row r="53" spans="1:4" ht="15.75">
      <c r="A53" s="26"/>
      <c r="B53" s="44"/>
      <c r="C53" s="47"/>
      <c r="D53" s="43"/>
    </row>
    <row r="54" spans="1:4" ht="15.75">
      <c r="A54" s="26"/>
      <c r="B54" s="40"/>
      <c r="C54" s="7"/>
      <c r="D54" s="7"/>
    </row>
    <row r="55" spans="1:4" ht="15.75">
      <c r="A55" s="26"/>
      <c r="B55" s="8"/>
      <c r="C55" s="7"/>
      <c r="D55" s="7"/>
    </row>
    <row r="56" spans="1:4" ht="15.75">
      <c r="A56" s="26"/>
      <c r="B56" s="8"/>
      <c r="C56" s="7"/>
      <c r="D56" s="7"/>
    </row>
    <row r="57" spans="1:4" ht="15.75">
      <c r="A57" s="26"/>
      <c r="B57" s="8"/>
      <c r="C57" s="7"/>
      <c r="D57" s="7"/>
    </row>
    <row r="58" spans="1:4" ht="15.75">
      <c r="A58" s="26"/>
      <c r="B58" s="8"/>
      <c r="C58" s="7"/>
      <c r="D58" s="7"/>
    </row>
    <row r="59" spans="1:4" ht="15.75">
      <c r="A59" s="26"/>
      <c r="B59" s="8"/>
      <c r="C59" s="7"/>
      <c r="D59" s="7"/>
    </row>
    <row r="60" spans="1:4" ht="15.75">
      <c r="A60" s="26"/>
      <c r="B60" s="8"/>
      <c r="C60" s="7"/>
      <c r="D60" s="7"/>
    </row>
    <row r="61" spans="1:4" ht="15.75">
      <c r="A61" s="26"/>
      <c r="B61" s="27"/>
      <c r="C61" s="30"/>
      <c r="D61" s="30"/>
    </row>
    <row r="62" spans="1:4" ht="15.75">
      <c r="A62" s="26"/>
      <c r="B62" s="27"/>
      <c r="C62" s="29"/>
      <c r="D62" s="29"/>
    </row>
    <row r="63" spans="1:4" ht="15">
      <c r="A63" s="1"/>
      <c r="B63" s="36"/>
      <c r="C63" s="29"/>
      <c r="D63" s="29"/>
    </row>
    <row r="64" spans="1:4" ht="12.75" customHeight="1">
      <c r="A64" s="88" t="s">
        <v>6</v>
      </c>
      <c r="B64" s="107"/>
      <c r="C64" s="109"/>
      <c r="D64" s="109"/>
    </row>
    <row r="65" spans="1:4" ht="18.75" customHeight="1">
      <c r="A65" s="96"/>
      <c r="B65" s="108"/>
      <c r="C65" s="110"/>
      <c r="D65" s="110"/>
    </row>
    <row r="66" spans="1:4" ht="15">
      <c r="A66" s="1"/>
      <c r="B66" s="36"/>
      <c r="C66" s="30"/>
      <c r="D66" s="30"/>
    </row>
    <row r="67" spans="1:4" ht="15">
      <c r="A67" s="1"/>
      <c r="B67" s="36"/>
      <c r="C67" s="33"/>
      <c r="D67" s="35"/>
    </row>
    <row r="68" spans="1:4" ht="15">
      <c r="A68" s="1"/>
      <c r="B68" s="36"/>
      <c r="C68" s="33"/>
      <c r="D68" s="35"/>
    </row>
    <row r="69" spans="1:4" ht="15">
      <c r="A69" s="1"/>
      <c r="B69" s="36"/>
      <c r="C69" s="33"/>
      <c r="D69" s="35"/>
    </row>
    <row r="70" spans="1:4" ht="15">
      <c r="A70" s="1"/>
      <c r="B70" s="36"/>
      <c r="C70" s="30"/>
      <c r="D70" s="30"/>
    </row>
    <row r="71" spans="1:4" ht="15">
      <c r="A71" s="1"/>
      <c r="B71" s="36"/>
      <c r="C71" s="33"/>
      <c r="D71" s="34"/>
    </row>
    <row r="72" spans="1:4" ht="12.75" customHeight="1">
      <c r="A72" s="92" t="s">
        <v>7</v>
      </c>
      <c r="B72" s="36"/>
      <c r="C72" s="33"/>
      <c r="D72" s="34"/>
    </row>
    <row r="73" spans="1:4" ht="12.75" customHeight="1">
      <c r="A73" s="93"/>
      <c r="B73" s="36"/>
      <c r="C73" s="33"/>
      <c r="D73" s="34"/>
    </row>
    <row r="74" spans="1:4" ht="15">
      <c r="A74" s="1"/>
      <c r="B74" s="36"/>
      <c r="C74" s="30"/>
      <c r="D74" s="30"/>
    </row>
    <row r="75" spans="1:4" ht="15">
      <c r="A75" s="1"/>
      <c r="B75" s="36"/>
      <c r="C75" s="30"/>
      <c r="D75" s="30"/>
    </row>
    <row r="76" spans="1:4" ht="15">
      <c r="A76" s="1"/>
      <c r="B76" s="36"/>
      <c r="C76" s="33"/>
      <c r="D76" s="35"/>
    </row>
    <row r="77" spans="1:4" ht="15">
      <c r="A77" s="1"/>
      <c r="B77" s="36"/>
      <c r="C77" s="33"/>
      <c r="D77" s="35"/>
    </row>
    <row r="78" spans="1:4" ht="15.75">
      <c r="A78" s="9" t="s">
        <v>16</v>
      </c>
      <c r="B78" s="62">
        <f>B15+B24</f>
        <v>0</v>
      </c>
      <c r="C78" s="33"/>
      <c r="D78" s="34"/>
    </row>
    <row r="79" spans="2:5" ht="15">
      <c r="B79" s="58"/>
      <c r="C79" s="59"/>
      <c r="D79" s="59"/>
      <c r="E79" s="16"/>
    </row>
    <row r="80" spans="2:5" ht="15">
      <c r="B80" s="58"/>
      <c r="C80" s="60"/>
      <c r="D80" s="60"/>
      <c r="E80" s="16"/>
    </row>
    <row r="81" spans="1:5" ht="15.75">
      <c r="A81" s="5" t="s">
        <v>8</v>
      </c>
      <c r="B81" s="3"/>
      <c r="C81" s="90" t="s">
        <v>10</v>
      </c>
      <c r="D81" s="90"/>
      <c r="E81" s="16"/>
    </row>
    <row r="82" spans="1:5" ht="15.75">
      <c r="A82" s="4" t="s">
        <v>9</v>
      </c>
      <c r="B82" s="3"/>
      <c r="C82" s="91" t="s">
        <v>21</v>
      </c>
      <c r="D82" s="91"/>
      <c r="E82" s="16"/>
    </row>
    <row r="83" spans="2:5" ht="12.75">
      <c r="B83" s="3"/>
      <c r="E83" s="16"/>
    </row>
    <row r="84" spans="2:5" ht="12.75">
      <c r="B84" s="3"/>
      <c r="E84" s="16"/>
    </row>
    <row r="85" spans="2:5" ht="12.75">
      <c r="B85" s="3"/>
      <c r="E85" s="16"/>
    </row>
    <row r="86" spans="2:5" ht="15.75">
      <c r="B86" s="3"/>
      <c r="C86" s="90" t="s">
        <v>12</v>
      </c>
      <c r="D86" s="90"/>
      <c r="E86" s="16"/>
    </row>
    <row r="87" spans="2:5" ht="15.75">
      <c r="B87" s="3"/>
      <c r="C87" s="90" t="s">
        <v>13</v>
      </c>
      <c r="D87" s="90"/>
      <c r="E87" s="16"/>
    </row>
    <row r="88" spans="2:5" ht="15">
      <c r="B88" s="61"/>
      <c r="C88" s="59"/>
      <c r="D88" s="59"/>
      <c r="E88" s="16"/>
    </row>
    <row r="89" spans="2:5" ht="15">
      <c r="B89" s="61"/>
      <c r="C89" s="60"/>
      <c r="D89" s="60"/>
      <c r="E89" s="16"/>
    </row>
  </sheetData>
  <mergeCells count="23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87:D87"/>
    <mergeCell ref="A64:A65"/>
    <mergeCell ref="C81:D81"/>
    <mergeCell ref="C82:D82"/>
    <mergeCell ref="C86:D86"/>
    <mergeCell ref="A72:A73"/>
    <mergeCell ref="B64:B65"/>
    <mergeCell ref="C64:C65"/>
    <mergeCell ref="D64:D6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60"/>
  <sheetViews>
    <sheetView workbookViewId="0" topLeftCell="A28">
      <selection activeCell="B45" sqref="B45:D46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8.28125" style="0" customWidth="1"/>
    <col min="4" max="4" width="30.140625" style="0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05"/>
      <c r="C13" s="103"/>
      <c r="D13" s="103"/>
    </row>
    <row r="14" spans="1:4" ht="12.75">
      <c r="A14" s="104"/>
      <c r="B14" s="106"/>
      <c r="C14" s="104"/>
      <c r="D14" s="104"/>
    </row>
    <row r="15" spans="1:4" ht="12.75">
      <c r="A15" s="92" t="s">
        <v>4</v>
      </c>
      <c r="B15" s="94">
        <f>B17+B18</f>
        <v>0</v>
      </c>
      <c r="C15" s="86"/>
      <c r="D15" s="86"/>
    </row>
    <row r="16" spans="1:4" ht="12.75">
      <c r="A16" s="93"/>
      <c r="B16" s="95"/>
      <c r="C16" s="87"/>
      <c r="D16" s="87"/>
    </row>
    <row r="17" spans="1:4" ht="15" customHeight="1">
      <c r="A17" s="1"/>
      <c r="B17" s="24"/>
      <c r="C17" s="18"/>
      <c r="D17" s="22"/>
    </row>
    <row r="18" spans="1:4" ht="12.75">
      <c r="A18" s="1"/>
      <c r="B18" s="24"/>
      <c r="C18" s="22"/>
      <c r="D18" s="48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2" t="s">
        <v>5</v>
      </c>
      <c r="B24" s="94">
        <f>SUM(B26:B41)</f>
        <v>0</v>
      </c>
      <c r="C24" s="86"/>
      <c r="D24" s="86"/>
    </row>
    <row r="25" spans="1:4" ht="12.75">
      <c r="A25" s="93"/>
      <c r="B25" s="95"/>
      <c r="C25" s="87"/>
      <c r="D25" s="87"/>
    </row>
    <row r="26" spans="1:4" ht="15.75">
      <c r="A26" s="26"/>
      <c r="B26" s="49"/>
      <c r="C26" s="50"/>
      <c r="D26" s="50"/>
    </row>
    <row r="27" spans="1:4" ht="15.75">
      <c r="A27" s="26"/>
      <c r="B27" s="49"/>
      <c r="C27" s="50"/>
      <c r="D27" s="50"/>
    </row>
    <row r="28" spans="1:4" ht="15.75">
      <c r="A28" s="26"/>
      <c r="B28" s="49"/>
      <c r="C28" s="50"/>
      <c r="D28" s="50"/>
    </row>
    <row r="29" spans="1:4" ht="15.75">
      <c r="A29" s="26"/>
      <c r="B29" s="49"/>
      <c r="C29" s="50"/>
      <c r="D29" s="50"/>
    </row>
    <row r="30" spans="1:4" ht="15.75">
      <c r="A30" s="26"/>
      <c r="B30" s="49"/>
      <c r="C30" s="50"/>
      <c r="D30" s="50"/>
    </row>
    <row r="31" spans="1:4" ht="15.75">
      <c r="A31" s="26"/>
      <c r="B31" s="49"/>
      <c r="C31" s="50"/>
      <c r="D31" s="50"/>
    </row>
    <row r="32" spans="1:4" ht="15.75">
      <c r="A32" s="26"/>
      <c r="B32" s="51"/>
      <c r="C32" s="52"/>
      <c r="D32" s="53"/>
    </row>
    <row r="33" spans="1:4" ht="15.75">
      <c r="A33" s="26"/>
      <c r="B33" s="51"/>
      <c r="C33" s="52"/>
      <c r="D33" s="50"/>
    </row>
    <row r="34" spans="1:4" ht="15.75">
      <c r="A34" s="26"/>
      <c r="B34" s="49"/>
      <c r="C34" s="52"/>
      <c r="D34" s="50"/>
    </row>
    <row r="35" spans="1:4" ht="15.75">
      <c r="A35" s="26"/>
      <c r="B35" s="54"/>
      <c r="C35" s="55"/>
      <c r="D35" s="56"/>
    </row>
    <row r="36" spans="1:4" ht="15.75">
      <c r="A36" s="26"/>
      <c r="B36" s="13"/>
      <c r="C36" s="57"/>
      <c r="D36" s="57"/>
    </row>
    <row r="37" spans="1:4" ht="15.75">
      <c r="A37" s="26"/>
      <c r="B37" s="49"/>
      <c r="C37" s="57"/>
      <c r="D37" s="57"/>
    </row>
    <row r="38" spans="1:4" ht="15.75">
      <c r="A38" s="26"/>
      <c r="B38" s="49"/>
      <c r="C38" s="57"/>
      <c r="D38" s="57"/>
    </row>
    <row r="39" spans="1:4" ht="15.75">
      <c r="A39" s="26"/>
      <c r="B39" s="49"/>
      <c r="C39" s="57"/>
      <c r="D39" s="57"/>
    </row>
    <row r="40" spans="1:4" ht="15.75">
      <c r="A40" s="26"/>
      <c r="B40" s="49"/>
      <c r="C40" s="57"/>
      <c r="D40" s="57"/>
    </row>
    <row r="41" spans="1:4" ht="15.75">
      <c r="A41" s="26"/>
      <c r="B41" s="49"/>
      <c r="C41" s="57"/>
      <c r="D41" s="57"/>
    </row>
    <row r="42" spans="1:4" ht="15.75">
      <c r="A42" s="26"/>
      <c r="B42" s="27"/>
      <c r="C42" s="28"/>
      <c r="D42" s="28"/>
    </row>
    <row r="43" spans="1:4" ht="12.75" customHeight="1">
      <c r="A43" s="88" t="s">
        <v>6</v>
      </c>
      <c r="B43" s="113">
        <f>B45+B46</f>
        <v>0</v>
      </c>
      <c r="C43" s="109"/>
      <c r="D43" s="109"/>
    </row>
    <row r="44" spans="1:4" ht="20.25" customHeight="1">
      <c r="A44" s="96"/>
      <c r="B44" s="114"/>
      <c r="C44" s="110"/>
      <c r="D44" s="110"/>
    </row>
    <row r="45" spans="1:4" ht="18.75" customHeight="1">
      <c r="A45" s="1"/>
      <c r="B45" s="36"/>
      <c r="C45" s="30"/>
      <c r="D45" s="30"/>
    </row>
    <row r="46" spans="1:4" ht="17.25" customHeight="1">
      <c r="A46" s="1"/>
      <c r="B46" s="36"/>
      <c r="C46" s="33"/>
      <c r="D46" s="35"/>
    </row>
    <row r="47" spans="1:4" ht="15">
      <c r="A47" s="1"/>
      <c r="B47" s="36"/>
      <c r="C47" s="33"/>
      <c r="D47" s="35"/>
    </row>
    <row r="48" spans="1:4" ht="15">
      <c r="A48" s="1"/>
      <c r="B48" s="36"/>
      <c r="C48" s="33"/>
      <c r="D48" s="35"/>
    </row>
    <row r="49" spans="1:4" ht="15">
      <c r="A49" s="1"/>
      <c r="B49" s="36"/>
      <c r="C49" s="30"/>
      <c r="D49" s="30"/>
    </row>
    <row r="50" spans="1:4" ht="15">
      <c r="A50" s="1"/>
      <c r="B50" s="36"/>
      <c r="C50" s="33"/>
      <c r="D50" s="34"/>
    </row>
    <row r="51" spans="1:4" ht="15" customHeight="1">
      <c r="A51" s="92" t="s">
        <v>7</v>
      </c>
      <c r="B51" s="115">
        <v>0</v>
      </c>
      <c r="C51" s="109"/>
      <c r="D51" s="109"/>
    </row>
    <row r="52" spans="1:4" ht="15" customHeight="1">
      <c r="A52" s="93"/>
      <c r="B52" s="116"/>
      <c r="C52" s="110"/>
      <c r="D52" s="110"/>
    </row>
    <row r="53" spans="1:4" ht="15">
      <c r="A53" s="1"/>
      <c r="B53" s="36"/>
      <c r="C53" s="30"/>
      <c r="D53" s="30"/>
    </row>
    <row r="54" spans="1:4" ht="15">
      <c r="A54" s="1"/>
      <c r="B54" s="36"/>
      <c r="C54" s="30"/>
      <c r="D54" s="30"/>
    </row>
    <row r="55" spans="1:4" ht="15">
      <c r="A55" s="1"/>
      <c r="B55" s="36"/>
      <c r="C55" s="33"/>
      <c r="D55" s="35"/>
    </row>
    <row r="56" spans="1:4" ht="15">
      <c r="A56" s="1"/>
      <c r="B56" s="36"/>
      <c r="C56" s="33"/>
      <c r="D56" s="35"/>
    </row>
    <row r="57" spans="1:4" ht="15.75">
      <c r="A57" s="9" t="s">
        <v>16</v>
      </c>
      <c r="B57" s="62">
        <f>B43</f>
        <v>0</v>
      </c>
      <c r="C57" s="33"/>
      <c r="D57" s="34"/>
    </row>
    <row r="58" ht="12.75">
      <c r="B58" s="3"/>
    </row>
    <row r="59" spans="2:4" ht="15.75">
      <c r="B59" s="3"/>
      <c r="C59" s="90" t="s">
        <v>12</v>
      </c>
      <c r="D59" s="90"/>
    </row>
    <row r="60" spans="2:4" ht="15.75">
      <c r="B60" s="3"/>
      <c r="C60" s="90" t="s">
        <v>13</v>
      </c>
      <c r="D60" s="90"/>
    </row>
  </sheetData>
  <mergeCells count="24">
    <mergeCell ref="C59:D59"/>
    <mergeCell ref="C60:D60"/>
    <mergeCell ref="A43:A44"/>
    <mergeCell ref="B43:B44"/>
    <mergeCell ref="C43:C44"/>
    <mergeCell ref="D43:D44"/>
    <mergeCell ref="A51:A52"/>
    <mergeCell ref="B51:B52"/>
    <mergeCell ref="C51:C52"/>
    <mergeCell ref="D51:D52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E56"/>
  <sheetViews>
    <sheetView workbookViewId="0" topLeftCell="A10">
      <selection activeCell="B24" sqref="B24"/>
    </sheetView>
  </sheetViews>
  <sheetFormatPr defaultColWidth="9.140625" defaultRowHeight="12.75"/>
  <cols>
    <col min="1" max="1" width="34.57421875" style="0" customWidth="1"/>
    <col min="2" max="2" width="12.421875" style="0" customWidth="1"/>
    <col min="3" max="3" width="26.28125" style="0" customWidth="1"/>
    <col min="4" max="4" width="39.421875" style="0" customWidth="1"/>
    <col min="5" max="6" width="9.140625" style="16" customWidth="1"/>
  </cols>
  <sheetData>
    <row r="6" spans="1:4" ht="15.75">
      <c r="A6" s="90" t="s">
        <v>14</v>
      </c>
      <c r="B6" s="90"/>
      <c r="C6" s="90"/>
      <c r="D6" s="90"/>
    </row>
    <row r="7" spans="1:4" ht="15.75">
      <c r="A7" s="90" t="s">
        <v>15</v>
      </c>
      <c r="B7" s="90"/>
      <c r="C7" s="90"/>
      <c r="D7" s="90"/>
    </row>
    <row r="12" spans="1:4" ht="12.75">
      <c r="A12" s="102" t="s">
        <v>0</v>
      </c>
      <c r="B12" s="102" t="s">
        <v>1</v>
      </c>
      <c r="C12" s="102" t="s">
        <v>2</v>
      </c>
      <c r="D12" s="102" t="s">
        <v>3</v>
      </c>
    </row>
    <row r="13" spans="1:4" ht="12.75">
      <c r="A13" s="103"/>
      <c r="B13" s="105"/>
      <c r="C13" s="103"/>
      <c r="D13" s="103"/>
    </row>
    <row r="14" spans="1:4" ht="12.75">
      <c r="A14" s="104"/>
      <c r="B14" s="106"/>
      <c r="C14" s="104"/>
      <c r="D14" s="104"/>
    </row>
    <row r="15" spans="1:4" ht="12.75">
      <c r="A15" s="92" t="s">
        <v>4</v>
      </c>
      <c r="B15" s="94">
        <f>B17+B18</f>
        <v>0</v>
      </c>
      <c r="C15" s="86"/>
      <c r="D15" s="86"/>
    </row>
    <row r="16" spans="1:4" ht="12.75">
      <c r="A16" s="93"/>
      <c r="B16" s="95"/>
      <c r="C16" s="87"/>
      <c r="D16" s="87"/>
    </row>
    <row r="17" spans="1:4" ht="18" customHeight="1">
      <c r="A17" s="1"/>
      <c r="B17" s="2"/>
      <c r="C17" s="1"/>
      <c r="D17" s="1"/>
    </row>
    <row r="18" spans="1:5" ht="14.25">
      <c r="A18" s="1"/>
      <c r="B18" s="19"/>
      <c r="C18" s="18"/>
      <c r="D18" s="1"/>
      <c r="E18" s="21"/>
    </row>
    <row r="19" spans="1:5" ht="14.25">
      <c r="A19" s="1"/>
      <c r="B19" s="19"/>
      <c r="C19" s="18"/>
      <c r="D19" s="1"/>
      <c r="E19" s="21"/>
    </row>
    <row r="20" spans="1:5" ht="14.25">
      <c r="A20" s="1"/>
      <c r="B20" s="19"/>
      <c r="C20" s="18"/>
      <c r="D20" s="1"/>
      <c r="E20" s="21"/>
    </row>
    <row r="21" spans="1:5" ht="12.75" customHeight="1">
      <c r="A21" s="92" t="s">
        <v>5</v>
      </c>
      <c r="B21" s="119">
        <f>SUM(B23:B33)</f>
        <v>4000</v>
      </c>
      <c r="C21" s="121"/>
      <c r="D21" s="86"/>
      <c r="E21" s="21"/>
    </row>
    <row r="22" spans="1:5" ht="12.75" customHeight="1">
      <c r="A22" s="93"/>
      <c r="B22" s="120"/>
      <c r="C22" s="122"/>
      <c r="D22" s="87"/>
      <c r="E22" s="21"/>
    </row>
    <row r="23" spans="1:5" ht="12.75">
      <c r="A23" s="1"/>
      <c r="B23" s="25">
        <v>4000</v>
      </c>
      <c r="C23" s="18" t="s">
        <v>32</v>
      </c>
      <c r="D23" s="18" t="s">
        <v>33</v>
      </c>
      <c r="E23" s="21"/>
    </row>
    <row r="24" spans="1:5" ht="12.75">
      <c r="A24" s="1"/>
      <c r="B24" s="25"/>
      <c r="C24" s="18"/>
      <c r="D24" s="18"/>
      <c r="E24" s="21"/>
    </row>
    <row r="25" spans="1:5" ht="12.75">
      <c r="A25" s="1"/>
      <c r="B25" s="25"/>
      <c r="C25" s="18"/>
      <c r="D25" s="18"/>
      <c r="E25" s="21"/>
    </row>
    <row r="26" spans="1:5" ht="12.75">
      <c r="A26" s="1"/>
      <c r="B26" s="25"/>
      <c r="C26" s="18"/>
      <c r="D26" s="18"/>
      <c r="E26" s="21"/>
    </row>
    <row r="27" spans="1:5" ht="12.75">
      <c r="A27" s="1"/>
      <c r="B27" s="25"/>
      <c r="C27" s="18"/>
      <c r="D27" s="18"/>
      <c r="E27" s="21"/>
    </row>
    <row r="28" spans="1:5" ht="12.75">
      <c r="A28" s="1"/>
      <c r="B28" s="25"/>
      <c r="C28" s="18"/>
      <c r="D28" s="18"/>
      <c r="E28" s="21"/>
    </row>
    <row r="29" spans="1:5" ht="12.75">
      <c r="A29" s="1"/>
      <c r="B29" s="25"/>
      <c r="C29" s="18"/>
      <c r="D29" s="18"/>
      <c r="E29" s="21"/>
    </row>
    <row r="30" spans="1:5" ht="12.75">
      <c r="A30" s="1"/>
      <c r="B30" s="25"/>
      <c r="C30" s="18"/>
      <c r="D30" s="18"/>
      <c r="E30" s="21"/>
    </row>
    <row r="31" spans="1:5" ht="14.25">
      <c r="A31" s="1"/>
      <c r="B31" s="20"/>
      <c r="C31" s="18"/>
      <c r="D31" s="1"/>
      <c r="E31" s="21"/>
    </row>
    <row r="32" spans="1:5" ht="12.75">
      <c r="A32" s="1"/>
      <c r="B32" s="23"/>
      <c r="C32" s="18"/>
      <c r="D32" s="1"/>
      <c r="E32" s="21"/>
    </row>
    <row r="33" spans="1:5" ht="12.75">
      <c r="A33" s="1"/>
      <c r="B33" s="23"/>
      <c r="C33" s="18"/>
      <c r="D33" s="1"/>
      <c r="E33" s="21"/>
    </row>
    <row r="34" spans="1:5" ht="14.25">
      <c r="A34" s="1"/>
      <c r="B34" s="20"/>
      <c r="C34" s="18"/>
      <c r="D34" s="1"/>
      <c r="E34" s="21"/>
    </row>
    <row r="35" spans="1:5" ht="12.75" customHeight="1">
      <c r="A35" s="88" t="s">
        <v>6</v>
      </c>
      <c r="B35" s="123">
        <f>B37</f>
        <v>0</v>
      </c>
      <c r="C35" s="121"/>
      <c r="D35" s="86"/>
      <c r="E35" s="21"/>
    </row>
    <row r="36" spans="1:5" ht="20.25" customHeight="1">
      <c r="A36" s="96"/>
      <c r="B36" s="124"/>
      <c r="C36" s="122"/>
      <c r="D36" s="87"/>
      <c r="E36" s="21"/>
    </row>
    <row r="37" spans="1:4" ht="12.75">
      <c r="A37" s="65" t="s">
        <v>24</v>
      </c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92" t="s">
        <v>7</v>
      </c>
      <c r="B40" s="94">
        <f>B42+B43</f>
        <v>0</v>
      </c>
      <c r="C40" s="117"/>
      <c r="D40" s="117"/>
    </row>
    <row r="41" spans="1:4" ht="12.75">
      <c r="A41" s="93"/>
      <c r="B41" s="95"/>
      <c r="C41" s="118"/>
      <c r="D41" s="118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5.75">
      <c r="A47" s="9" t="s">
        <v>16</v>
      </c>
      <c r="B47" s="10">
        <f>B21+B40</f>
        <v>4000</v>
      </c>
      <c r="C47" s="9"/>
      <c r="D47" s="9"/>
    </row>
    <row r="48" ht="12.75">
      <c r="B48" s="3"/>
    </row>
    <row r="49" ht="12.75">
      <c r="B49" s="3"/>
    </row>
    <row r="50" spans="1:4" ht="15.75">
      <c r="A50" s="5" t="s">
        <v>8</v>
      </c>
      <c r="B50" s="3"/>
      <c r="C50" s="90" t="s">
        <v>10</v>
      </c>
      <c r="D50" s="90"/>
    </row>
    <row r="51" spans="1:4" ht="15.75">
      <c r="A51" s="4" t="s">
        <v>19</v>
      </c>
      <c r="B51" s="3"/>
      <c r="C51" s="91" t="s">
        <v>18</v>
      </c>
      <c r="D51" s="91"/>
    </row>
    <row r="52" ht="12.75">
      <c r="B52" s="3"/>
    </row>
    <row r="53" ht="12.75">
      <c r="B53" s="3"/>
    </row>
    <row r="54" ht="12.75">
      <c r="B54" s="3"/>
    </row>
    <row r="55" spans="2:4" ht="15.75">
      <c r="B55" s="3"/>
      <c r="C55" s="90" t="s">
        <v>12</v>
      </c>
      <c r="D55" s="90"/>
    </row>
    <row r="56" spans="2:4" ht="15.75">
      <c r="B56" s="3"/>
      <c r="C56" s="90" t="s">
        <v>13</v>
      </c>
      <c r="D56" s="90"/>
    </row>
  </sheetData>
  <mergeCells count="26">
    <mergeCell ref="C50:D50"/>
    <mergeCell ref="C51:D51"/>
    <mergeCell ref="C55:D55"/>
    <mergeCell ref="C56:D56"/>
    <mergeCell ref="A21:A22"/>
    <mergeCell ref="D21:D22"/>
    <mergeCell ref="A35:A36"/>
    <mergeCell ref="D35:D36"/>
    <mergeCell ref="B21:B22"/>
    <mergeCell ref="C21:C22"/>
    <mergeCell ref="B35:B36"/>
    <mergeCell ref="C35:C36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  <mergeCell ref="A40:A41"/>
    <mergeCell ref="B40:B41"/>
    <mergeCell ref="D40:D41"/>
    <mergeCell ref="C40:C4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2014-10-31T13:20:38Z</dcterms:modified>
  <cp:category/>
  <cp:version/>
  <cp:contentType/>
  <cp:contentStatus/>
</cp:coreProperties>
</file>